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7770" windowHeight="4005" activeTab="4"/>
  </bookViews>
  <sheets>
    <sheet name="IIP" sheetId="1" r:id="rId1"/>
    <sheet name="GTSXCN" sheetId="2" r:id="rId2"/>
    <sheet name="SPCN" sheetId="3" r:id="rId3"/>
    <sheet name="TMBL" sheetId="4" r:id="rId4"/>
    <sheet name="XNK" sheetId="5" r:id="rId5"/>
    <sheet name="chisogia" sheetId="6" r:id="rId6"/>
    <sheet name="00000000" sheetId="7" state="veryHidden" r:id="rId7"/>
    <sheet name="10000000" sheetId="8" state="veryHidden" r:id="rId8"/>
    <sheet name="20000000" sheetId="9" state="veryHidden" r:id="rId9"/>
    <sheet name="30000000" sheetId="10" state="veryHidden" r:id="rId10"/>
  </sheets>
  <definedNames>
    <definedName name="_xlnm.Print_Titles" localSheetId="0">'IIP'!$4:$6</definedName>
    <definedName name="_xlnm.Print_Titles" localSheetId="2">'SPCN'!$4:$6</definedName>
    <definedName name="_xlnm.Print_Titles" localSheetId="4">'XNK'!$4:$7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<sst xmlns="http://schemas.openxmlformats.org/spreadsheetml/2006/main" count="472" uniqueCount="288">
  <si>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</si>
  <si>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</si>
  <si>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</si>
  <si>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</si>
  <si>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</si>
  <si>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</si>
  <si>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</si>
  <si>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</si>
  <si>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</si>
  <si>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</si>
  <si>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</si>
  <si>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</si>
  <si>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</si>
  <si>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</si>
  <si>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</si>
  <si>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</si>
  <si>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</si>
  <si>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</si>
  <si>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</si>
  <si>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</si>
  <si>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</si>
  <si>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</si>
  <si>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</si>
  <si>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</si>
  <si>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</si>
  <si>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</si>
  <si>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</si>
  <si>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</si>
  <si>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</si>
  <si>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</si>
  <si>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</si>
  <si>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</si>
  <si>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</si>
  <si>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</si>
  <si>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</si>
  <si>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</si>
  <si>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</si>
  <si>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</si>
  <si>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</si>
  <si>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</si>
  <si>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</si>
  <si>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THEO NGÀNH CÔNG NGHIỆP CẤP 2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</si>
  <si>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</si>
  <si>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</si>
  <si>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</si>
  <si>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</si>
  <si>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</si>
  <si>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</si>
  <si>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</si>
  <si>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</si>
  <si>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</si>
  <si>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</si>
  <si>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</si>
  <si>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TÊN SẢN PHẨM</t>
  </si>
  <si>
    <t>C</t>
  </si>
  <si>
    <t>§¸ phiÕn</t>
  </si>
  <si>
    <t>§¸ x©y dùng kh¸c</t>
  </si>
  <si>
    <t>Cµ phª rang nguyªn h¹t</t>
  </si>
  <si>
    <t>TÊn</t>
  </si>
  <si>
    <t>Cµ phª hçn hîp hoµ tan (chøa cµ phª, ®­êng, s÷a,…)</t>
  </si>
  <si>
    <t>Bét ngät</t>
  </si>
  <si>
    <t>Thøc ¨n cho gia sóc</t>
  </si>
  <si>
    <t>Thøc ¨n cho gia cÇm</t>
  </si>
  <si>
    <t>Thøc ¨n cho thuû s¶n</t>
  </si>
  <si>
    <t>Thuèc l¸ sîi</t>
  </si>
  <si>
    <t>Sîi xe to sîi t¬ t»m</t>
  </si>
  <si>
    <t>Sîi t¬ (filament) tæng hîp</t>
  </si>
  <si>
    <t>V¶i dÖt thoi tõ sîi b«ng ca tû träng b«ng to 85% trë lªn</t>
  </si>
  <si>
    <t>V¶i dÖt thoi tõ sîi b«ng (staple) tæng hîp</t>
  </si>
  <si>
    <t>V¶i dÖt thoi tõ sîi b«ng (staple) nh©n t¹o</t>
  </si>
  <si>
    <t>Kh¨n mÆt, kh¨n t¾m vµ kh¨n kh¸c dïng trong phßng vÖ sinh, nhµ bÕp</t>
  </si>
  <si>
    <t>C¸c lo¹i mÒn ch¨n, c¸c lo¹i ch¨n nhåi l«ng, c¸c lo¹i nÖm, ®Öm, nÖm ghÕ, nÖm gèi, tói ngñ</t>
  </si>
  <si>
    <t>1000 C¸i</t>
  </si>
  <si>
    <t>QuÇn ¸o nghÒ nghiÖp</t>
  </si>
  <si>
    <t>Bé com-lª, quÇn ¸o ®ång bé, ¸o jacket, quÇn dµi, quÇn yÕm cho ng­êi lín b»ng dÖt kim</t>
  </si>
  <si>
    <t>Bé com-lª, quÇn ¸o ®ång bé, ¸o jacket, quÇn dµi cho ng­êi lín kh«ng dÖt kim</t>
  </si>
  <si>
    <t>Bé com-lª, quÇn ¸o ®ång bé, ¸o jacket, v¸y dµi, quÇn dµi cho trÎ em kh«ng dÖt kim</t>
  </si>
  <si>
    <t>QuÇn ¸o lat cho ng­êi lín dÖt kim hoÆc ®an mac</t>
  </si>
  <si>
    <t>Bé quÇn ¸o b¬i</t>
  </si>
  <si>
    <t>Bé quÇn ¸o thÓ thao kh¸c</t>
  </si>
  <si>
    <t>Mò, nãn</t>
  </si>
  <si>
    <t>Giµy, dÐp b»ng da</t>
  </si>
  <si>
    <t>1000 §«i</t>
  </si>
  <si>
    <t>Giµy, dÐp thÓ thao vµ mò giµy b»ng cao su vµ plastic</t>
  </si>
  <si>
    <t>Giµy, dÐp thÓ thao b»ng da</t>
  </si>
  <si>
    <t>GiÊy in b¸o</t>
  </si>
  <si>
    <t>GiÊy vµ b×a kh«ng tr¸ng dïng  ®Ó viÕt, in Ên</t>
  </si>
  <si>
    <t>Thïng, hép b»ng b×a cøng</t>
  </si>
  <si>
    <t>Ph©n kho¸ng hoÆc ph©n ho¸ häc chøa 3 nguyªn tè: nit¬, photpho vµ kali (NPK)</t>
  </si>
  <si>
    <t>Thuèc diÖt nÊm</t>
  </si>
  <si>
    <t>Thuèc diÖt cá, Thuèc chèng n¶y mÇm vµ thuèc ®iÒu hoµ sinh tr­ëng c©y trång</t>
  </si>
  <si>
    <t>Thuèc trõ s©u kh¸c vµ s¶n phÈm ho¸ chÊt kh¸c dïng trong n«ng nghiÖp</t>
  </si>
  <si>
    <t>S¬n vµ vÐc ni, tan trong m«i tr­êng n­íc</t>
  </si>
  <si>
    <t>S¬n vµ vÐc ni, tan trong m«i tr­êng kh«ng chøa n­íc</t>
  </si>
  <si>
    <t>S¬n vµ vÐc ni kh¸c; c¸c lo¹i thuèc mµu nuíc ®· pha chÕ dïng ®Ó hoµn thiÖn da</t>
  </si>
  <si>
    <t>Kem vµ n­íc th¬m dïng cho mÆt vµ da</t>
  </si>
  <si>
    <t>Kg</t>
  </si>
  <si>
    <t>S÷a t¾m, s÷a röa mÆt vµ c¸c chÕ phÈm dïng ®Ó t¾m kh¸c</t>
  </si>
  <si>
    <t>Bét giÆt vµ c¸c chÕ phÈm dïng ®Ó tÈy, röa</t>
  </si>
  <si>
    <t>Keo ®· ®iÒu chÕ vµ c¸c chÊt dÝnh ®· ®­îc ®iÒu chÕ kh¸c</t>
  </si>
  <si>
    <t>Phô gia ®· ®iÒu chÕ dïng cho xi m¨ng, v÷a hoÆc bª t«ng</t>
  </si>
  <si>
    <t>S¶n phÈm ho¸ chÊt hçn hîp kh¸c ch­a ®­îc ph©n vµo ®©u</t>
  </si>
  <si>
    <t>G¨ng tay b»ng cao su l­u ho¸</t>
  </si>
  <si>
    <t>Bao vµ tói (kÓ c¶ lo¹i h×nh nan) b»ng polime etylen</t>
  </si>
  <si>
    <t>Bao vµ tói (kÓ c¶ lo¹i h×nh nan) to plastic kh¸c</t>
  </si>
  <si>
    <t>Bao b× kh¸c b»ng plastic</t>
  </si>
  <si>
    <t>TÊm, phiÕn, mµng, l¸ vµ d¶i kh¸c b»ng plastic kh¸c</t>
  </si>
  <si>
    <t>S¶n phÈm b»ng plastic cßn l¹i ch­a ph©n vµo ®©u</t>
  </si>
  <si>
    <t>TÊm l¸t ®­êng vµ vËt liÖu l¸t, g¹ch èp l¸t t­êng; c¸c s¶n phÈm t­¬ng tù b»ng gèm, sø kh«ng tr¸ng men.</t>
  </si>
  <si>
    <t>G¹ch x©y dùng b»ng gèm, sø</t>
  </si>
  <si>
    <t>1000 Viªn</t>
  </si>
  <si>
    <t>G¹ch x©y dùng b»ng ®Êt sÐt nung (tro gèm, sø) quy chuÈn 220x105x60mm</t>
  </si>
  <si>
    <t>S¶n phÈm vÖ sinh g¾n cè ®Þnh b»ng gèm sø</t>
  </si>
  <si>
    <t>CÊu kiÖn lµm s½n cho x©y dùng hoÆc kü thuËt d©n dông b»ng xi m¨ng, bª t«ng, ®¸ nh©n t¹o</t>
  </si>
  <si>
    <t>Bª t«ng trén s½n (bª t«ng t­¬i)</t>
  </si>
  <si>
    <t>S¶n phÈm kh¸c lµm  b»ng th¹ch cao chÕ biÕn ch­a ph©n vµo ®©u</t>
  </si>
  <si>
    <t>CÊu kiÖn nhµ l¾p s½n b»ng kim lo¹i</t>
  </si>
  <si>
    <t>TÊm lîp b»ng kim lo¹i</t>
  </si>
  <si>
    <t>ChËu röa vµ bån röa b»ng thÐp kh«ng gØ</t>
  </si>
  <si>
    <t>C¸i</t>
  </si>
  <si>
    <t>Nåi, Êm, ch¶o b»ng kim lo¹i</t>
  </si>
  <si>
    <t>D©y hµn ca lâi b»ng kim lo¹i c¬ b¶n, dïng ®Ó hµn hå quang ®iÖn</t>
  </si>
  <si>
    <t>§éng c¬ ®iÖn mét chiÒu kh¸c vµ m¸y ph¸t ®iÖn mét chiÒu</t>
  </si>
  <si>
    <t>M¸y biÕn thÕ ®iÖn sö dông ®iÖn m«i láng c«ng suÊt sö dông kh«ng qu¸ 650 KVA</t>
  </si>
  <si>
    <t>1000 Kwh</t>
  </si>
  <si>
    <t>C¸c lo¹i ¾c quy ®iÖn kh¸c ch­a ®­îc ph©n vµo ®©u</t>
  </si>
  <si>
    <t>D©y c¸ch ®iÖn ®¬n d¹ng cuén b»ng ®ång</t>
  </si>
  <si>
    <t>C¸p ®ång trôc vµ d©y dÉn ®iÖn ®ång trôc kh¸c</t>
  </si>
  <si>
    <t>§Ìn huúnh quang</t>
  </si>
  <si>
    <t>M¸y giÆt cã søc chøa kh«ng qu¸ 10 kg v¶i kh« 1 lÇn giÆt tù ®éng hoµn toµn</t>
  </si>
  <si>
    <t>Xe cã ®éng c¬ dïng ®Ó vËn t¶i hµng hãa (tæng träng t¶i tèi ®a 5 tÊn)</t>
  </si>
  <si>
    <t>GhÕ cã khung b»ng gç</t>
  </si>
  <si>
    <t>Gi­êng b»ng gç c¸c läai</t>
  </si>
  <si>
    <t>Tñ b»ng gç kh¸c (trõ tñ bÕp)</t>
  </si>
  <si>
    <t>Bµn b»ng gç c¸c läai</t>
  </si>
  <si>
    <t>§å néi thÊt b»ng gç kh¸c ch­a ®­îc ph©n vµo ®©u</t>
  </si>
  <si>
    <t>§iÖn s¶n xuÊt</t>
  </si>
  <si>
    <t>TriÖu Kwh</t>
  </si>
  <si>
    <t>§iÖn th­¬ng phÈm</t>
  </si>
  <si>
    <t>N­íc uèng</t>
  </si>
  <si>
    <t>ĐVT:%</t>
  </si>
  <si>
    <t>Tháng trước</t>
  </si>
  <si>
    <t>Tháng cùng kỳ năm trước</t>
  </si>
  <si>
    <t>Chiếc</t>
  </si>
  <si>
    <t>1000 Chiếc</t>
  </si>
  <si>
    <t>Lượng</t>
  </si>
  <si>
    <t>- Kinh tế có vốn ĐTNN</t>
  </si>
  <si>
    <t>1000 USD</t>
  </si>
  <si>
    <t>Cùng tháng năm trước</t>
  </si>
  <si>
    <t>Tháng 12 năm trước</t>
  </si>
  <si>
    <t>Bình quân cùng kỳ</t>
  </si>
  <si>
    <t>Giá trị</t>
  </si>
  <si>
    <t>I/ XUẤT KHẨU</t>
  </si>
  <si>
    <t>- Kinh tế trong nước</t>
  </si>
  <si>
    <t>+ DN địa phương</t>
  </si>
  <si>
    <t>+ DN trung ương</t>
  </si>
  <si>
    <t>Sản phẩm từ chất dẻo</t>
  </si>
  <si>
    <t>Hóa chất</t>
  </si>
  <si>
    <t>Chất dẻo nguyên liệu</t>
  </si>
  <si>
    <t>II/ NHẬP KHẨU</t>
  </si>
  <si>
    <t>2. Mặt hàng nhập khẩu</t>
  </si>
  <si>
    <t>1. Kim ngạch nhập khẩu</t>
  </si>
  <si>
    <t>Tr.USD</t>
  </si>
  <si>
    <t>Nguyên phụ liệu thuốc lá</t>
  </si>
  <si>
    <t>Khí đốt hóa lỏng</t>
  </si>
  <si>
    <t>Sản phẩm hóa chất</t>
  </si>
  <si>
    <t>Dược phẩm</t>
  </si>
  <si>
    <t>Phân bón các loại</t>
  </si>
  <si>
    <t>Thuốc trừ sâu và nguyên liệu</t>
  </si>
  <si>
    <t>Ước tháng 11/2014</t>
  </si>
  <si>
    <t>Chính thức tháng 10/2014</t>
  </si>
  <si>
    <t>BIỂU SẢN PHẨM CHỦ YẾU NGÀNH CÔNG NGHIỆP THÁNG 11/2014</t>
  </si>
  <si>
    <t>T11/2014 so T10/2014</t>
  </si>
  <si>
    <t>11 tháng so CK</t>
  </si>
  <si>
    <t>Tháng 11/2014 so CK</t>
  </si>
  <si>
    <t>M3</t>
  </si>
  <si>
    <t>Sîi xe to c¸c lo¹i sîi tù nhiªn: b«ng, ®ay, lanh, x¬ doa, cai  ...</t>
  </si>
  <si>
    <t>Sîi to x¬ (staple) tæng hîp ca tû träng cña lo¹i x¬ nµy to 85% trë lªn</t>
  </si>
  <si>
    <t>1000 M2</t>
  </si>
  <si>
    <t>V¶i dÖt thoi to sîi b«ng ca tû träng b«ng d­íi 85%</t>
  </si>
  <si>
    <t>V¶i dÖt thoi kh¸c to sîi b«ng</t>
  </si>
  <si>
    <t>V¶i dÖt kim hoÆc mac ca khæ réng kh«ng qu¸ 30cm</t>
  </si>
  <si>
    <t>¸o kho¸c dµi, ¸o kho¸c kh«ng tay, ¸o kho¸c ca m? ¸o gia trÎ em kh«ng dÖt kim hoÆc ®an mac</t>
  </si>
  <si>
    <t>QuÇn ¸o lat cho trÎ em dÖt kim hoÆc ®an mac</t>
  </si>
  <si>
    <t>V¸n Ðp to gç vµ c¸c vËt liÖ­ tu¬ng tù</t>
  </si>
  <si>
    <t>DÇu géi ®Çu, dÇu x¶</t>
  </si>
  <si>
    <t>ChiOc</t>
  </si>
  <si>
    <t>¾c quy ®iÖn b»ng axUt - ch× dïng ®Ó khëi ®éng ®éng c¬ pitt«ng</t>
  </si>
  <si>
    <t>Tñ l¹nh, lo¹i sö dông trong gia ®×nh</t>
  </si>
  <si>
    <t>Xe m« t«, xe m¸y ca g¾n ®éng c¬ phô trî víi ®éng c¬ piston ®èt trong xi lanh &gt; 50 cc nh­ng = 250cc</t>
  </si>
  <si>
    <t>GhO lµm b»ng tróc, liÔu gai, tre hoÆc b»ng c¸c vËt liÖ­ tu¬ng tù kh¸c</t>
  </si>
  <si>
    <t>Bét dinh d­ìng</t>
  </si>
  <si>
    <t>Bét nªm</t>
  </si>
  <si>
    <t>¸o s¬ mi cho ng­êi lín dÖt kim hoÆc ®an mÆc</t>
  </si>
  <si>
    <t>¸o s¬ mi cho ng­êi lín kh«ng dÖt kim</t>
  </si>
  <si>
    <t>¸o s¬ mi cho trÎ em kh«ng dÖt kim</t>
  </si>
  <si>
    <t>¸o ph«ng, ¸o may « cho ng­êi lín dÖt kim</t>
  </si>
  <si>
    <t>Năm 2014</t>
  </si>
  <si>
    <t>Năm 2013</t>
  </si>
  <si>
    <t>Tháng 11/2013</t>
  </si>
  <si>
    <t>Ước 11 tháng năm 2014</t>
  </si>
  <si>
    <t>11 tháng năm 2013</t>
  </si>
  <si>
    <r>
      <t>M</t>
    </r>
    <r>
      <rPr>
        <vertAlign val="superscript"/>
        <sz val="9"/>
        <rFont val=".VnArial"/>
        <family val="2"/>
      </rPr>
      <t>3</t>
    </r>
  </si>
  <si>
    <r>
      <t>1000 M</t>
    </r>
    <r>
      <rPr>
        <vertAlign val="superscript"/>
        <sz val="9"/>
        <color indexed="8"/>
        <rFont val=".VnArial"/>
        <family val="2"/>
      </rPr>
      <t>2</t>
    </r>
  </si>
  <si>
    <r>
      <t>1000 M</t>
    </r>
    <r>
      <rPr>
        <vertAlign val="superscript"/>
        <sz val="9"/>
        <rFont val=".VnArial"/>
        <family val="2"/>
      </rPr>
      <t>3</t>
    </r>
  </si>
  <si>
    <t>1000 chiếc</t>
  </si>
  <si>
    <t>Túi xách, ví, vali, mũ và ô dù</t>
  </si>
  <si>
    <t>Hàng thủy sản</t>
  </si>
  <si>
    <t>Cà phê</t>
  </si>
  <si>
    <t>Hạt tiêu</t>
  </si>
  <si>
    <t>Cao su</t>
  </si>
  <si>
    <t>Ngô (bắp)</t>
  </si>
  <si>
    <t>Kim ngạch xuất khẩu</t>
  </si>
  <si>
    <t>Hạt điều nhân</t>
  </si>
  <si>
    <t>Nguyên phụ liệu dệt may, da giày</t>
  </si>
  <si>
    <t>Sản phẩm gốm, sứ</t>
  </si>
  <si>
    <t>Dây điện và dây cáp điện</t>
  </si>
  <si>
    <t>Sắt, thép</t>
  </si>
  <si>
    <t>Sản phẩm từ sắt, thép</t>
  </si>
  <si>
    <t>Xơ, sợi dệt các loại</t>
  </si>
  <si>
    <t>Giày, dép các loại</t>
  </si>
  <si>
    <t>Hàng dệt, may</t>
  </si>
  <si>
    <t>Sản phẩm gỗ</t>
  </si>
  <si>
    <t>Máy móc thiết bị, DCPT khác</t>
  </si>
  <si>
    <t>Sắt thép các loại</t>
  </si>
  <si>
    <t>Kim loại thường khác</t>
  </si>
  <si>
    <t>Vải các loại</t>
  </si>
  <si>
    <t>Bông các lọai</t>
  </si>
  <si>
    <t>Linh kiện, phụ tùng ô tô</t>
  </si>
  <si>
    <t>Gỗ và sản phẩm từ gỗ</t>
  </si>
  <si>
    <t>Sản phẩm từ sắt thép</t>
  </si>
  <si>
    <t>Giấy các loại</t>
  </si>
  <si>
    <t>Máy móc thiết bị và dụng cụ phụ tùng</t>
  </si>
  <si>
    <t>Phương tiện vận tải và phụ tùng</t>
  </si>
  <si>
    <t>Máy vi tính, sản phẩm điện tử và linh kiện</t>
  </si>
  <si>
    <t>Thức ăn gia súc và nguyên liệu</t>
  </si>
  <si>
    <t>Ô tô nguyên chiếc các loại</t>
  </si>
  <si>
    <t>08. Khai thác đá, cát, sỏi, đất sét và cao lanh</t>
  </si>
  <si>
    <t>10. Sản xuất chế biến thực phẩm</t>
  </si>
  <si>
    <t>12. Sản xuất sản phẩm thuốc lá</t>
  </si>
  <si>
    <t>13. Dệt</t>
  </si>
  <si>
    <t>14. Sản xuất trang phục</t>
  </si>
  <si>
    <t>15. Sản xuất da và các sản phẩm có liên quan</t>
  </si>
  <si>
    <t>17. Sản xuất giấy và sản phẩm từ giấy</t>
  </si>
  <si>
    <t>20. Sản xuất hóa chất và sản phẩm hóa chất</t>
  </si>
  <si>
    <t>22. Sản xuất sản phẩm từ cao su và plastic</t>
  </si>
  <si>
    <t>23. Sản xuất sản phẩm từ khoáng phi kim loại khác</t>
  </si>
  <si>
    <t>25. Sản xuất sản phẩm từ kim loại đúc sẵn (trừ máy móc, thiết bị)</t>
  </si>
  <si>
    <t>27. Sản xuất thiết bị điện</t>
  </si>
  <si>
    <t>28. Sản xuất máy móc thiết bị chưa được phân vào đâu</t>
  </si>
  <si>
    <t>29. Sản xuất xe có động cơ</t>
  </si>
  <si>
    <t>31. Sản xuất giường, tủ, bàn, ghế</t>
  </si>
  <si>
    <t>35. Sản xuất và phân phối điện, khí đốt</t>
  </si>
  <si>
    <t>36. Khai thác, xử lý và cung cấp nước</t>
  </si>
  <si>
    <t>32. Công nghiệp chế biến, chế tạo khác</t>
  </si>
  <si>
    <t>ĐVT: Triệu đồng</t>
  </si>
  <si>
    <t>Kỳ gốc 2014</t>
  </si>
  <si>
    <t>Kế hoạch năm 2017</t>
  </si>
  <si>
    <t>Ghi chú: KH năm 2017, TMBL hàng hóa, dịch vụ của tỉnh đạt khoảng 149,6- 153,8 ngàn tỷ đồng, tăng 10-13% so năm 2016.</t>
  </si>
  <si>
    <t>Ghi chú: KH năm 2017, Kim ngạch xuất khẩu toàn tỉnh đạt khoảng 16,3 - 16,6 tỷ USD, tăng từ 7 - 9% so năm 2016</t>
  </si>
  <si>
    <t>Ghi chú: KH năm 2017, GTSXCN của tỉnh (giá ss 2010) đạt khoảng 695,9- 715,2 ngàn tỷ đồng, tăng 9-12% so năm 2016</t>
  </si>
  <si>
    <t>Ghi chú: KH năm 2017, chỉ số sản xuất công nghiệp tăng 7,8-8,5%  so năm 2016.</t>
  </si>
  <si>
    <t>Kim ngạch nhập khẩu toàn tỉnh đạt khoảng 13,6- 13,8 tỷ USD, tăng từ 5 -7% so năm 2016.</t>
  </si>
  <si>
    <t>BIỂU TỔNG MỨC BÁN LẺ HÀNG HÓA, DOANH THU DỊCH VỤ THÁNG 02/2017</t>
  </si>
  <si>
    <t>Chính thức tháng 01/2017</t>
  </si>
  <si>
    <t>Ước tính tháng 02/2017</t>
  </si>
  <si>
    <t>Chính thức  02 tháng năm 2016</t>
  </si>
  <si>
    <t>Tháng 02/2017 so tháng trước</t>
  </si>
  <si>
    <t>Ước 02 tháng năm 2017 so KH</t>
  </si>
  <si>
    <t>BIỂU KIM NGẠCH XUẤT KHẨU, NHẬP KHẨU TRÊN ĐỊA BÀN THÁNG 02/2017</t>
  </si>
  <si>
    <t>Ch/thức tháng 01/2017</t>
  </si>
  <si>
    <t>Ước tháng 02/2017</t>
  </si>
  <si>
    <t>Ước 02 tháng năm 2017</t>
  </si>
  <si>
    <t>02 tháng năm 2017 so KH</t>
  </si>
  <si>
    <t>02 tháng năm 2017 so cùng kỳ</t>
  </si>
  <si>
    <t>Mặt hàng xuất khẩu chủ yếu</t>
  </si>
  <si>
    <t>Hạt điều</t>
  </si>
  <si>
    <t>BIỂU CHỈ SỐ SẢN XUẤT CÔNG NGHIỆP (IIP) CỦA TỈNH THÁNG 02/2017</t>
  </si>
  <si>
    <t>Tháng 02/2017 so với</t>
  </si>
  <si>
    <t>BIỂU GIÁ TRỊ SẢN XUẤT CÔNG NGHIỆP THÁNG 02/2017</t>
  </si>
  <si>
    <t>Chính thức 02 tháng năm 2016</t>
  </si>
  <si>
    <t>Tháng 01/2016 so cùng kỳ</t>
  </si>
  <si>
    <t>Lũy kế 02 tháng 2017 so cùng kỳ</t>
  </si>
  <si>
    <t>02 tháng năm 2017 so với CK (%)</t>
  </si>
  <si>
    <t>Ước tính 02 tháng năm 2017</t>
  </si>
  <si>
    <t>Ước 02 tháng 2017 so cùng kỳ</t>
  </si>
  <si>
    <t>BIỂU CHỈ SỐ GIÁ CẢ HÀNG HÓA, DỊCH VỤ THÁNG 02/2017</t>
  </si>
  <si>
    <t>Chỉ số giá tháng 02/2017 so với (%)</t>
  </si>
</sst>
</file>

<file path=xl/styles.xml><?xml version="1.0" encoding="utf-8"?>
<styleSheet xmlns="http://schemas.openxmlformats.org/spreadsheetml/2006/main">
  <numFmts count="6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  <numFmt numFmtId="200" formatCode="_-* #,##0.000\ _₫_-;\-* #,##0.000\ _₫_-;_-* &quot;-&quot;???\ _₫_-;_-@_-"/>
    <numFmt numFmtId="201" formatCode="#,##0.000;[Red]#,##0.000"/>
    <numFmt numFmtId="202" formatCode="_-* #,##0.00\ _₫_-;\-* #,##0.00\ _₫_-;_-* &quot;-&quot;???\ _₫_-;_-@_-"/>
    <numFmt numFmtId="203" formatCode="_-* #,##0.0\ _₫_-;\-* #,##0.0\ _₫_-;_-* &quot;-&quot;???\ _₫_-;_-@_-"/>
    <numFmt numFmtId="204" formatCode="0.0000000"/>
    <numFmt numFmtId="205" formatCode="_-* #,##0.000_-;\-* #,##0.000_-;_-* &quot;-&quot;???_-;_-@_-"/>
    <numFmt numFmtId="206" formatCode="_-* #,##0.00_-;\-* #,##0.00_-;_-* &quot;-&quot;???_-;_-@_-"/>
    <numFmt numFmtId="207" formatCode="_-* #,##0.0_-;\-* #,##0.0_-;_-* &quot;-&quot;???_-;_-@_-"/>
    <numFmt numFmtId="208" formatCode="_-* #,##0_-;\-* #,##0_-;_-* &quot;-&quot;???_-;_-@_-"/>
    <numFmt numFmtId="209" formatCode="_-* #,##0\ _₫_-;\-* #,##0\ _₫_-;_-* &quot;-&quot;???\ _₫_-;_-@_-"/>
    <numFmt numFmtId="210" formatCode="_-* #,##0.0\ _₫_-;\-* #,##0.0\ _₫_-;_-* &quot;-&quot;?\ _₫_-;_-@_-"/>
    <numFmt numFmtId="211" formatCode="_-* #,##0.0000\ _₫_-;\-* #,##0.0000\ _₫_-;_-* &quot;-&quot;???\ _₫_-;_-@_-"/>
    <numFmt numFmtId="212" formatCode="_-* #,##0.00000\ _₫_-;\-* #,##0.00000\ _₫_-;_-* &quot;-&quot;???\ _₫_-;_-@_-"/>
    <numFmt numFmtId="213" formatCode="_-* #,##0.00000\ _₫_-;\-* #,##0.00000\ _₫_-;_-* &quot;-&quot;?????\ _₫_-;_-@_-"/>
    <numFmt numFmtId="214" formatCode="_-* #,##0.000000\ _₫_-;\-* #,##0.000000\ _₫_-;_-* &quot;-&quot;???\ _₫_-;_-@_-"/>
    <numFmt numFmtId="215" formatCode="_-* #,##0.0000_-;\-* #,##0.0000_-;_-* &quot;-&quot;???_-;_-@_-"/>
    <numFmt numFmtId="216" formatCode="0.00000000"/>
  </numFmts>
  <fonts count="78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9"/>
      <name val=".VnArial"/>
      <family val="2"/>
    </font>
    <font>
      <vertAlign val="superscript"/>
      <sz val="9"/>
      <name val=".VnArial"/>
      <family val="2"/>
    </font>
    <font>
      <sz val="9"/>
      <color indexed="8"/>
      <name val=".VnArial"/>
      <family val="2"/>
    </font>
    <font>
      <vertAlign val="superscript"/>
      <sz val="9"/>
      <color indexed="8"/>
      <name val=".Vn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name val="Cambria"/>
      <family val="1"/>
    </font>
    <font>
      <sz val="10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1"/>
      <name val="Cambria"/>
      <family val="1"/>
    </font>
    <font>
      <b/>
      <sz val="1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28" borderId="2" applyNumberFormat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8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68" fillId="27" borderId="10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6" fillId="0" borderId="12" xfId="0" applyFont="1" applyBorder="1" applyAlignment="1">
      <alignment vertical="center"/>
    </xf>
    <xf numFmtId="4" fontId="16" fillId="0" borderId="12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3" xfId="0" applyFont="1" applyBorder="1" applyAlignment="1">
      <alignment vertical="center"/>
    </xf>
    <xf numFmtId="4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6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4" xfId="0" applyFont="1" applyBorder="1" applyAlignment="1">
      <alignment vertical="center"/>
    </xf>
    <xf numFmtId="0" fontId="10" fillId="33" borderId="15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/>
    </xf>
    <xf numFmtId="4" fontId="16" fillId="0" borderId="13" xfId="0" applyNumberFormat="1" applyFont="1" applyBorder="1" applyAlignment="1">
      <alignment horizontal="right" vertical="center"/>
    </xf>
    <xf numFmtId="4" fontId="16" fillId="0" borderId="14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Continuous"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80" fontId="6" fillId="0" borderId="0" xfId="0" applyNumberFormat="1" applyFont="1" applyAlignment="1">
      <alignment/>
    </xf>
    <xf numFmtId="0" fontId="21" fillId="34" borderId="15" xfId="0" applyFont="1" applyFill="1" applyBorder="1" applyAlignment="1" applyProtection="1">
      <alignment horizontal="center" vertical="center" wrapText="1"/>
      <protection/>
    </xf>
    <xf numFmtId="0" fontId="22" fillId="34" borderId="15" xfId="0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>
      <alignment horizontal="justify" vertical="center"/>
    </xf>
    <xf numFmtId="0" fontId="13" fillId="0" borderId="17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21" fillId="34" borderId="18" xfId="0" applyFont="1" applyFill="1" applyBorder="1" applyAlignment="1" applyProtection="1">
      <alignment horizontal="center" vertical="center" wrapText="1"/>
      <protection/>
    </xf>
    <xf numFmtId="0" fontId="22" fillId="34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" fontId="9" fillId="0" borderId="0" xfId="60" applyNumberFormat="1" applyFont="1" applyBorder="1" applyAlignment="1">
      <alignment horizontal="right"/>
      <protection/>
    </xf>
    <xf numFmtId="4" fontId="6" fillId="0" borderId="0" xfId="60" applyNumberFormat="1" applyFont="1" applyBorder="1">
      <alignment/>
      <protection/>
    </xf>
    <xf numFmtId="4" fontId="7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14" fillId="0" borderId="19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26" fillId="0" borderId="0" xfId="0" applyFont="1" applyFill="1" applyAlignment="1">
      <alignment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0" xfId="0" applyFont="1" applyAlignment="1">
      <alignment vertical="center"/>
    </xf>
    <xf numFmtId="194" fontId="19" fillId="33" borderId="13" xfId="42" applyNumberFormat="1" applyFont="1" applyFill="1" applyBorder="1" applyAlignment="1">
      <alignment horizontal="right" vertical="center"/>
    </xf>
    <xf numFmtId="194" fontId="20" fillId="33" borderId="13" xfId="42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/>
    </xf>
    <xf numFmtId="194" fontId="6" fillId="0" borderId="13" xfId="42" applyNumberFormat="1" applyFont="1" applyBorder="1" applyAlignment="1" applyProtection="1">
      <alignment horizontal="left" vertical="center" wrapText="1"/>
      <protection/>
    </xf>
    <xf numFmtId="194" fontId="6" fillId="0" borderId="14" xfId="42" applyNumberFormat="1" applyFont="1" applyBorder="1" applyAlignment="1" applyProtection="1">
      <alignment horizontal="left" vertical="center" wrapText="1"/>
      <protection/>
    </xf>
    <xf numFmtId="194" fontId="9" fillId="0" borderId="12" xfId="42" applyNumberFormat="1" applyFont="1" applyBorder="1" applyAlignment="1" applyProtection="1">
      <alignment horizontal="left" vertical="center" wrapText="1"/>
      <protection/>
    </xf>
    <xf numFmtId="0" fontId="29" fillId="33" borderId="18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30" fillId="0" borderId="13" xfId="0" applyFont="1" applyBorder="1" applyAlignment="1" applyProtection="1">
      <alignment horizontal="center" vertical="center" wrapText="1"/>
      <protection/>
    </xf>
    <xf numFmtId="0" fontId="30" fillId="0" borderId="13" xfId="0" applyFont="1" applyBorder="1" applyAlignment="1">
      <alignment horizontal="justify" wrapText="1"/>
    </xf>
    <xf numFmtId="0" fontId="32" fillId="0" borderId="13" xfId="0" applyFont="1" applyBorder="1" applyAlignment="1">
      <alignment horizontal="justify" wrapText="1"/>
    </xf>
    <xf numFmtId="0" fontId="30" fillId="0" borderId="13" xfId="0" applyFont="1" applyBorder="1" applyAlignment="1" applyProtection="1">
      <alignment horizontal="justify" vertical="center" wrapText="1"/>
      <protection/>
    </xf>
    <xf numFmtId="0" fontId="30" fillId="0" borderId="14" xfId="0" applyFont="1" applyBorder="1" applyAlignment="1" applyProtection="1">
      <alignment horizontal="justify" vertical="center" wrapText="1"/>
      <protection/>
    </xf>
    <xf numFmtId="194" fontId="25" fillId="0" borderId="13" xfId="42" applyNumberFormat="1" applyFont="1" applyBorder="1" applyAlignment="1" applyProtection="1">
      <alignment horizontal="left" vertical="center" wrapText="1"/>
      <protection/>
    </xf>
    <xf numFmtId="194" fontId="0" fillId="0" borderId="0" xfId="0" applyNumberFormat="1" applyAlignment="1">
      <alignment/>
    </xf>
    <xf numFmtId="0" fontId="30" fillId="0" borderId="12" xfId="0" applyFont="1" applyBorder="1" applyAlignment="1" applyProtection="1">
      <alignment horizontal="center" vertical="center" wrapText="1"/>
      <protection/>
    </xf>
    <xf numFmtId="0" fontId="30" fillId="0" borderId="12" xfId="0" applyFont="1" applyBorder="1" applyAlignment="1">
      <alignment horizontal="justify" wrapText="1"/>
    </xf>
    <xf numFmtId="0" fontId="30" fillId="0" borderId="12" xfId="0" applyFont="1" applyBorder="1" applyAlignment="1">
      <alignment horizontal="center"/>
    </xf>
    <xf numFmtId="194" fontId="25" fillId="0" borderId="12" xfId="42" applyNumberFormat="1" applyFont="1" applyBorder="1" applyAlignment="1" applyProtection="1">
      <alignment horizontal="left" vertical="center" wrapText="1"/>
      <protection/>
    </xf>
    <xf numFmtId="196" fontId="25" fillId="0" borderId="12" xfId="0" applyNumberFormat="1" applyFont="1" applyBorder="1" applyAlignment="1" applyProtection="1">
      <alignment horizontal="right" vertical="center"/>
      <protection/>
    </xf>
    <xf numFmtId="0" fontId="30" fillId="0" borderId="13" xfId="0" applyFont="1" applyBorder="1" applyAlignment="1">
      <alignment horizontal="center"/>
    </xf>
    <xf numFmtId="196" fontId="25" fillId="0" borderId="13" xfId="0" applyNumberFormat="1" applyFont="1" applyBorder="1" applyAlignment="1" applyProtection="1">
      <alignment horizontal="right" vertical="center"/>
      <protection/>
    </xf>
    <xf numFmtId="0" fontId="32" fillId="0" borderId="13" xfId="0" applyFont="1" applyBorder="1" applyAlignment="1">
      <alignment horizontal="center"/>
    </xf>
    <xf numFmtId="0" fontId="30" fillId="0" borderId="13" xfId="0" applyFont="1" applyBorder="1" applyAlignment="1" applyProtection="1">
      <alignment horizontal="left" vertical="top"/>
      <protection/>
    </xf>
    <xf numFmtId="0" fontId="30" fillId="0" borderId="14" xfId="0" applyFont="1" applyBorder="1" applyAlignment="1" applyProtection="1">
      <alignment horizontal="center" vertical="center" wrapText="1"/>
      <protection/>
    </xf>
    <xf numFmtId="194" fontId="25" fillId="0" borderId="14" xfId="42" applyNumberFormat="1" applyFont="1" applyBorder="1" applyAlignment="1" applyProtection="1">
      <alignment horizontal="left" vertical="center" wrapText="1"/>
      <protection/>
    </xf>
    <xf numFmtId="196" fontId="25" fillId="0" borderId="14" xfId="0" applyNumberFormat="1" applyFont="1" applyBorder="1" applyAlignment="1" applyProtection="1">
      <alignment horizontal="right" vertical="center"/>
      <protection/>
    </xf>
    <xf numFmtId="194" fontId="9" fillId="0" borderId="13" xfId="42" applyNumberFormat="1" applyFont="1" applyBorder="1" applyAlignment="1" applyProtection="1">
      <alignment horizontal="left" vertical="center" wrapText="1"/>
      <protection/>
    </xf>
    <xf numFmtId="0" fontId="28" fillId="0" borderId="0" xfId="0" applyFont="1" applyAlignment="1">
      <alignment/>
    </xf>
    <xf numFmtId="0" fontId="28" fillId="0" borderId="0" xfId="0" applyFont="1" applyAlignment="1" applyProtection="1">
      <alignment vertical="center"/>
      <protection/>
    </xf>
    <xf numFmtId="0" fontId="28" fillId="0" borderId="20" xfId="0" applyFont="1" applyFill="1" applyBorder="1" applyAlignment="1">
      <alignment/>
    </xf>
    <xf numFmtId="0" fontId="20" fillId="33" borderId="13" xfId="0" applyFont="1" applyFill="1" applyBorder="1" applyAlignment="1">
      <alignment horizontal="left" vertical="center"/>
    </xf>
    <xf numFmtId="2" fontId="20" fillId="33" borderId="13" xfId="0" applyNumberFormat="1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left" vertical="center" wrapText="1"/>
    </xf>
    <xf numFmtId="2" fontId="20" fillId="33" borderId="13" xfId="0" applyNumberFormat="1" applyFont="1" applyFill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2" fontId="35" fillId="33" borderId="13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22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181" fontId="73" fillId="0" borderId="13" xfId="0" applyNumberFormat="1" applyFont="1" applyFill="1" applyBorder="1" applyAlignment="1" applyProtection="1">
      <alignment horizontal="right"/>
      <protection/>
    </xf>
    <xf numFmtId="194" fontId="20" fillId="33" borderId="13" xfId="42" applyNumberFormat="1" applyFont="1" applyFill="1" applyBorder="1" applyAlignment="1">
      <alignment horizontal="center" vertical="center"/>
    </xf>
    <xf numFmtId="198" fontId="26" fillId="0" borderId="0" xfId="0" applyNumberFormat="1" applyFont="1" applyAlignment="1">
      <alignment/>
    </xf>
    <xf numFmtId="0" fontId="18" fillId="0" borderId="19" xfId="0" applyFont="1" applyFill="1" applyBorder="1" applyAlignment="1">
      <alignment/>
    </xf>
    <xf numFmtId="198" fontId="17" fillId="0" borderId="13" xfId="42" applyNumberFormat="1" applyFont="1" applyFill="1" applyBorder="1" applyAlignment="1">
      <alignment/>
    </xf>
    <xf numFmtId="194" fontId="20" fillId="0" borderId="13" xfId="42" applyNumberFormat="1" applyFont="1" applyFill="1" applyBorder="1" applyAlignment="1">
      <alignment horizontal="center" vertical="center"/>
    </xf>
    <xf numFmtId="4" fontId="16" fillId="0" borderId="13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43" fontId="26" fillId="0" borderId="12" xfId="0" applyNumberFormat="1" applyFont="1" applyBorder="1" applyAlignment="1">
      <alignment/>
    </xf>
    <xf numFmtId="194" fontId="19" fillId="0" borderId="13" xfId="42" applyNumberFormat="1" applyFont="1" applyBorder="1" applyAlignment="1">
      <alignment vertical="center"/>
    </xf>
    <xf numFmtId="179" fontId="19" fillId="0" borderId="13" xfId="42" applyFont="1" applyBorder="1" applyAlignment="1">
      <alignment vertical="center"/>
    </xf>
    <xf numFmtId="194" fontId="20" fillId="0" borderId="13" xfId="42" applyNumberFormat="1" applyFont="1" applyFill="1" applyBorder="1" applyAlignment="1">
      <alignment vertical="center"/>
    </xf>
    <xf numFmtId="179" fontId="20" fillId="0" borderId="13" xfId="42" applyFont="1" applyFill="1" applyBorder="1" applyAlignment="1">
      <alignment vertical="center"/>
    </xf>
    <xf numFmtId="194" fontId="20" fillId="0" borderId="13" xfId="42" applyNumberFormat="1" applyFont="1" applyBorder="1" applyAlignment="1">
      <alignment vertical="center"/>
    </xf>
    <xf numFmtId="179" fontId="74" fillId="0" borderId="13" xfId="42" applyFont="1" applyBorder="1" applyAlignment="1">
      <alignment vertical="center"/>
    </xf>
    <xf numFmtId="179" fontId="20" fillId="0" borderId="13" xfId="42" applyFont="1" applyBorder="1" applyAlignment="1">
      <alignment vertical="center"/>
    </xf>
    <xf numFmtId="194" fontId="20" fillId="35" borderId="13" xfId="42" applyNumberFormat="1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79" fontId="19" fillId="0" borderId="13" xfId="42" applyFont="1" applyFill="1" applyBorder="1" applyAlignment="1">
      <alignment vertical="center"/>
    </xf>
    <xf numFmtId="184" fontId="19" fillId="0" borderId="13" xfId="42" applyNumberFormat="1" applyFont="1" applyBorder="1" applyAlignment="1">
      <alignment horizontal="right" vertical="center"/>
    </xf>
    <xf numFmtId="201" fontId="19" fillId="0" borderId="13" xfId="42" applyNumberFormat="1" applyFont="1" applyBorder="1" applyAlignment="1">
      <alignment horizontal="right" vertical="center"/>
    </xf>
    <xf numFmtId="201" fontId="19" fillId="33" borderId="13" xfId="0" applyNumberFormat="1" applyFont="1" applyFill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2" fontId="19" fillId="0" borderId="13" xfId="0" applyNumberFormat="1" applyFont="1" applyBorder="1" applyAlignment="1">
      <alignment vertical="center"/>
    </xf>
    <xf numFmtId="2" fontId="19" fillId="33" borderId="13" xfId="0" applyNumberFormat="1" applyFont="1" applyFill="1" applyBorder="1" applyAlignment="1">
      <alignment horizontal="center" vertical="center"/>
    </xf>
    <xf numFmtId="184" fontId="20" fillId="0" borderId="13" xfId="42" applyNumberFormat="1" applyFont="1" applyFill="1" applyBorder="1" applyAlignment="1">
      <alignment horizontal="right" vertical="center"/>
    </xf>
    <xf numFmtId="201" fontId="20" fillId="0" borderId="13" xfId="42" applyNumberFormat="1" applyFont="1" applyFill="1" applyBorder="1" applyAlignment="1">
      <alignment horizontal="right" vertical="center"/>
    </xf>
    <xf numFmtId="198" fontId="20" fillId="0" borderId="13" xfId="42" applyNumberFormat="1" applyFont="1" applyBorder="1" applyAlignment="1">
      <alignment vertical="center"/>
    </xf>
    <xf numFmtId="0" fontId="20" fillId="0" borderId="13" xfId="0" applyFont="1" applyFill="1" applyBorder="1" applyAlignment="1">
      <alignment horizontal="right" vertical="center"/>
    </xf>
    <xf numFmtId="2" fontId="20" fillId="0" borderId="13" xfId="0" applyNumberFormat="1" applyFont="1" applyBorder="1" applyAlignment="1">
      <alignment vertical="center"/>
    </xf>
    <xf numFmtId="2" fontId="20" fillId="33" borderId="13" xfId="0" applyNumberFormat="1" applyFont="1" applyFill="1" applyBorder="1" applyAlignment="1">
      <alignment horizontal="center" vertical="center"/>
    </xf>
    <xf numFmtId="201" fontId="20" fillId="0" borderId="13" xfId="42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201" fontId="20" fillId="0" borderId="13" xfId="42" applyNumberFormat="1" applyFont="1" applyFill="1" applyBorder="1" applyAlignment="1" quotePrefix="1">
      <alignment horizontal="right" vertical="center"/>
    </xf>
    <xf numFmtId="0" fontId="14" fillId="0" borderId="0" xfId="0" applyFont="1" applyAlignment="1">
      <alignment/>
    </xf>
    <xf numFmtId="194" fontId="14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/>
    </xf>
    <xf numFmtId="194" fontId="20" fillId="35" borderId="0" xfId="42" applyNumberFormat="1" applyFont="1" applyFill="1" applyBorder="1" applyAlignment="1">
      <alignment vertical="center"/>
    </xf>
    <xf numFmtId="2" fontId="20" fillId="0" borderId="14" xfId="0" applyNumberFormat="1" applyFont="1" applyBorder="1" applyAlignment="1">
      <alignment vertical="center"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0" fontId="14" fillId="0" borderId="14" xfId="0" applyFont="1" applyFill="1" applyBorder="1" applyAlignment="1" applyProtection="1">
      <alignment horizontal="left" vertical="center" wrapText="1"/>
      <protection/>
    </xf>
    <xf numFmtId="0" fontId="10" fillId="0" borderId="19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34" fillId="0" borderId="13" xfId="0" applyFont="1" applyBorder="1" applyAlignment="1">
      <alignment horizontal="center" vertical="center"/>
    </xf>
    <xf numFmtId="0" fontId="20" fillId="0" borderId="13" xfId="0" applyFont="1" applyFill="1" applyBorder="1" applyAlignment="1" quotePrefix="1">
      <alignment vertical="center" wrapText="1"/>
    </xf>
    <xf numFmtId="0" fontId="35" fillId="0" borderId="19" xfId="0" applyFont="1" applyFill="1" applyBorder="1" applyAlignment="1">
      <alignment horizontal="center" vertical="center"/>
    </xf>
    <xf numFmtId="0" fontId="20" fillId="0" borderId="13" xfId="0" applyFont="1" applyBorder="1" applyAlignment="1" quotePrefix="1">
      <alignment vertical="center" wrapText="1"/>
    </xf>
    <xf numFmtId="0" fontId="35" fillId="0" borderId="19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horizontal="center" vertical="center"/>
    </xf>
    <xf numFmtId="179" fontId="20" fillId="0" borderId="13" xfId="42" applyNumberFormat="1" applyFont="1" applyFill="1" applyBorder="1" applyAlignment="1">
      <alignment vertical="center"/>
    </xf>
    <xf numFmtId="0" fontId="34" fillId="0" borderId="19" xfId="0" applyFont="1" applyBorder="1" applyAlignment="1">
      <alignment horizontal="center" vertical="center"/>
    </xf>
    <xf numFmtId="0" fontId="14" fillId="0" borderId="13" xfId="0" applyFont="1" applyFill="1" applyBorder="1" applyAlignment="1" quotePrefix="1">
      <alignment vertical="center" wrapText="1"/>
    </xf>
    <xf numFmtId="0" fontId="14" fillId="0" borderId="13" xfId="0" applyFont="1" applyBorder="1" applyAlignment="1" quotePrefix="1">
      <alignment vertical="center" wrapText="1"/>
    </xf>
    <xf numFmtId="2" fontId="20" fillId="33" borderId="13" xfId="0" applyNumberFormat="1" applyFont="1" applyFill="1" applyBorder="1" applyAlignment="1">
      <alignment vertical="center"/>
    </xf>
    <xf numFmtId="183" fontId="35" fillId="33" borderId="13" xfId="0" applyNumberFormat="1" applyFont="1" applyFill="1" applyBorder="1" applyAlignment="1">
      <alignment horizontal="center" vertical="center"/>
    </xf>
    <xf numFmtId="183" fontId="20" fillId="33" borderId="13" xfId="0" applyNumberFormat="1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183" fontId="20" fillId="33" borderId="14" xfId="0" applyNumberFormat="1" applyFont="1" applyFill="1" applyBorder="1" applyAlignment="1">
      <alignment vertical="center"/>
    </xf>
    <xf numFmtId="183" fontId="35" fillId="33" borderId="14" xfId="0" applyNumberFormat="1" applyFont="1" applyFill="1" applyBorder="1" applyAlignment="1">
      <alignment horizontal="center" vertical="center"/>
    </xf>
    <xf numFmtId="194" fontId="20" fillId="0" borderId="14" xfId="42" applyNumberFormat="1" applyFont="1" applyBorder="1" applyAlignment="1">
      <alignment vertical="center"/>
    </xf>
    <xf numFmtId="2" fontId="35" fillId="33" borderId="13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179" fontId="20" fillId="33" borderId="13" xfId="42" applyNumberFormat="1" applyFont="1" applyFill="1" applyBorder="1" applyAlignment="1">
      <alignment horizontal="right" vertical="center"/>
    </xf>
    <xf numFmtId="2" fontId="20" fillId="0" borderId="13" xfId="0" applyNumberFormat="1" applyFont="1" applyFill="1" applyBorder="1" applyAlignment="1">
      <alignment vertical="center"/>
    </xf>
    <xf numFmtId="2" fontId="20" fillId="33" borderId="13" xfId="42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181" fontId="20" fillId="0" borderId="13" xfId="0" applyNumberFormat="1" applyFont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194" fontId="20" fillId="35" borderId="13" xfId="42" applyNumberFormat="1" applyFont="1" applyFill="1" applyBorder="1" applyAlignment="1" quotePrefix="1">
      <alignment horizontal="right" vertical="center"/>
    </xf>
    <xf numFmtId="179" fontId="20" fillId="33" borderId="13" xfId="42" applyFont="1" applyFill="1" applyBorder="1" applyAlignment="1">
      <alignment vertical="center"/>
    </xf>
    <xf numFmtId="181" fontId="20" fillId="0" borderId="13" xfId="0" applyNumberFormat="1" applyFont="1" applyBorder="1" applyAlignment="1">
      <alignment horizontal="right" vertical="center"/>
    </xf>
    <xf numFmtId="179" fontId="19" fillId="33" borderId="13" xfId="42" applyFont="1" applyFill="1" applyBorder="1" applyAlignment="1">
      <alignment vertical="center"/>
    </xf>
    <xf numFmtId="194" fontId="19" fillId="33" borderId="13" xfId="42" applyNumberFormat="1" applyFont="1" applyFill="1" applyBorder="1" applyAlignment="1">
      <alignment vertical="center"/>
    </xf>
    <xf numFmtId="0" fontId="20" fillId="0" borderId="13" xfId="0" applyFont="1" applyBorder="1" applyAlignment="1">
      <alignment/>
    </xf>
    <xf numFmtId="194" fontId="20" fillId="35" borderId="14" xfId="42" applyNumberFormat="1" applyFont="1" applyFill="1" applyBorder="1" applyAlignment="1">
      <alignment vertical="center"/>
    </xf>
    <xf numFmtId="194" fontId="20" fillId="35" borderId="14" xfId="42" applyNumberFormat="1" applyFont="1" applyFill="1" applyBorder="1" applyAlignment="1" quotePrefix="1">
      <alignment horizontal="right" vertical="center"/>
    </xf>
    <xf numFmtId="4" fontId="1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13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179" fontId="6" fillId="0" borderId="13" xfId="42" applyNumberFormat="1" applyFont="1" applyBorder="1" applyAlignment="1" applyProtection="1">
      <alignment horizontal="left" vertical="center" wrapText="1"/>
      <protection/>
    </xf>
    <xf numFmtId="179" fontId="9" fillId="0" borderId="13" xfId="42" applyNumberFormat="1" applyFont="1" applyBorder="1" applyAlignment="1" applyProtection="1">
      <alignment horizontal="left" vertical="center" wrapText="1"/>
      <protection/>
    </xf>
    <xf numFmtId="179" fontId="6" fillId="0" borderId="14" xfId="42" applyNumberFormat="1" applyFont="1" applyBorder="1" applyAlignment="1" applyProtection="1">
      <alignment horizontal="left" vertical="center" wrapText="1"/>
      <protection/>
    </xf>
    <xf numFmtId="179" fontId="20" fillId="0" borderId="14" xfId="42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3" fontId="23" fillId="0" borderId="12" xfId="0" applyNumberFormat="1" applyFont="1" applyBorder="1" applyAlignment="1">
      <alignment vertical="center"/>
    </xf>
    <xf numFmtId="179" fontId="75" fillId="0" borderId="12" xfId="42" applyFont="1" applyBorder="1" applyAlignment="1">
      <alignment vertical="center"/>
    </xf>
    <xf numFmtId="4" fontId="75" fillId="0" borderId="12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4" fontId="9" fillId="0" borderId="19" xfId="60" applyNumberFormat="1" applyFont="1" applyFill="1" applyBorder="1" applyAlignment="1">
      <alignment horizontal="right" vertical="center"/>
      <protection/>
    </xf>
    <xf numFmtId="4" fontId="9" fillId="0" borderId="13" xfId="60" applyNumberFormat="1" applyFont="1" applyFill="1" applyBorder="1" applyAlignment="1">
      <alignment horizontal="right" vertical="center"/>
      <protection/>
    </xf>
    <xf numFmtId="4" fontId="10" fillId="0" borderId="13" xfId="0" applyNumberFormat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3" fontId="24" fillId="0" borderId="13" xfId="42" applyNumberFormat="1" applyFont="1" applyBorder="1" applyAlignment="1">
      <alignment vertical="center"/>
    </xf>
    <xf numFmtId="2" fontId="72" fillId="0" borderId="13" xfId="0" applyNumberFormat="1" applyFont="1" applyBorder="1" applyAlignment="1">
      <alignment vertical="center"/>
    </xf>
    <xf numFmtId="4" fontId="6" fillId="0" borderId="13" xfId="60" applyNumberFormat="1" applyFont="1" applyBorder="1" applyAlignment="1">
      <alignment horizontal="right" vertical="center"/>
      <protection/>
    </xf>
    <xf numFmtId="4" fontId="14" fillId="0" borderId="13" xfId="0" applyNumberFormat="1" applyFont="1" applyBorder="1" applyAlignment="1">
      <alignment vertical="center"/>
    </xf>
    <xf numFmtId="4" fontId="14" fillId="0" borderId="13" xfId="0" applyNumberFormat="1" applyFont="1" applyBorder="1" applyAlignment="1">
      <alignment vertical="center"/>
    </xf>
    <xf numFmtId="4" fontId="72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14" fillId="0" borderId="13" xfId="0" applyNumberFormat="1" applyFont="1" applyBorder="1" applyAlignment="1" quotePrefix="1">
      <alignment vertical="center"/>
    </xf>
    <xf numFmtId="4" fontId="6" fillId="0" borderId="19" xfId="60" applyNumberFormat="1" applyFont="1" applyFill="1" applyBorder="1" applyAlignment="1">
      <alignment horizontal="right" vertical="center"/>
      <protection/>
    </xf>
    <xf numFmtId="0" fontId="6" fillId="0" borderId="13" xfId="0" applyFont="1" applyBorder="1" applyAlignment="1" quotePrefix="1">
      <alignment vertical="center"/>
    </xf>
    <xf numFmtId="0" fontId="6" fillId="0" borderId="14" xfId="0" applyFont="1" applyBorder="1" applyAlignment="1">
      <alignment vertical="center"/>
    </xf>
    <xf numFmtId="3" fontId="14" fillId="0" borderId="14" xfId="0" applyNumberFormat="1" applyFont="1" applyBorder="1" applyAlignment="1" quotePrefix="1">
      <alignment vertical="center"/>
    </xf>
    <xf numFmtId="4" fontId="6" fillId="0" borderId="14" xfId="60" applyNumberFormat="1" applyFont="1" applyFill="1" applyBorder="1" applyAlignment="1">
      <alignment horizontal="right" vertical="center"/>
      <protection/>
    </xf>
    <xf numFmtId="4" fontId="14" fillId="0" borderId="14" xfId="0" applyNumberFormat="1" applyFont="1" applyBorder="1" applyAlignment="1">
      <alignment vertical="center"/>
    </xf>
    <xf numFmtId="4" fontId="14" fillId="0" borderId="14" xfId="0" applyNumberFormat="1" applyFont="1" applyBorder="1" applyAlignment="1">
      <alignment vertical="center"/>
    </xf>
    <xf numFmtId="194" fontId="74" fillId="0" borderId="13" xfId="42" applyNumberFormat="1" applyFont="1" applyBorder="1" applyAlignment="1">
      <alignment vertical="center"/>
    </xf>
    <xf numFmtId="198" fontId="20" fillId="0" borderId="13" xfId="42" applyNumberFormat="1" applyFont="1" applyFill="1" applyBorder="1" applyAlignment="1">
      <alignment vertical="center"/>
    </xf>
    <xf numFmtId="183" fontId="20" fillId="33" borderId="23" xfId="0" applyNumberFormat="1" applyFont="1" applyFill="1" applyBorder="1" applyAlignment="1">
      <alignment vertical="center"/>
    </xf>
    <xf numFmtId="183" fontId="35" fillId="33" borderId="23" xfId="0" applyNumberFormat="1" applyFont="1" applyFill="1" applyBorder="1" applyAlignment="1">
      <alignment horizontal="center" vertical="center"/>
    </xf>
    <xf numFmtId="194" fontId="20" fillId="0" borderId="23" xfId="42" applyNumberFormat="1" applyFont="1" applyBorder="1" applyAlignment="1">
      <alignment vertical="center"/>
    </xf>
    <xf numFmtId="194" fontId="20" fillId="35" borderId="23" xfId="42" applyNumberFormat="1" applyFont="1" applyFill="1" applyBorder="1" applyAlignment="1">
      <alignment vertical="center"/>
    </xf>
    <xf numFmtId="194" fontId="20" fillId="35" borderId="23" xfId="42" applyNumberFormat="1" applyFont="1" applyFill="1" applyBorder="1" applyAlignment="1" quotePrefix="1">
      <alignment horizontal="right" vertical="center"/>
    </xf>
    <xf numFmtId="2" fontId="20" fillId="0" borderId="23" xfId="0" applyNumberFormat="1" applyFont="1" applyBorder="1" applyAlignment="1">
      <alignment vertical="center"/>
    </xf>
    <xf numFmtId="179" fontId="20" fillId="0" borderId="23" xfId="42" applyFont="1" applyBorder="1" applyAlignment="1">
      <alignment vertical="center"/>
    </xf>
    <xf numFmtId="179" fontId="20" fillId="33" borderId="14" xfId="42" applyFont="1" applyFill="1" applyBorder="1" applyAlignment="1">
      <alignment vertical="center"/>
    </xf>
    <xf numFmtId="181" fontId="20" fillId="0" borderId="14" xfId="0" applyNumberFormat="1" applyFont="1" applyBorder="1" applyAlignment="1">
      <alignment horizontal="right" vertical="center"/>
    </xf>
    <xf numFmtId="2" fontId="20" fillId="33" borderId="14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wrapText="1"/>
      <protection/>
    </xf>
    <xf numFmtId="0" fontId="21" fillId="33" borderId="15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2" fontId="76" fillId="0" borderId="12" xfId="0" applyNumberFormat="1" applyFont="1" applyFill="1" applyBorder="1" applyAlignment="1" applyProtection="1">
      <alignment horizontal="right" vertical="center"/>
      <protection/>
    </xf>
    <xf numFmtId="2" fontId="24" fillId="0" borderId="13" xfId="0" applyNumberFormat="1" applyFont="1" applyFill="1" applyBorder="1" applyAlignment="1">
      <alignment/>
    </xf>
    <xf numFmtId="2" fontId="24" fillId="0" borderId="14" xfId="0" applyNumberFormat="1" applyFont="1" applyFill="1" applyBorder="1" applyAlignment="1">
      <alignment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21" fillId="33" borderId="18" xfId="0" applyFont="1" applyFill="1" applyBorder="1" applyAlignment="1" applyProtection="1">
      <alignment horizontal="center" vertical="center" wrapText="1"/>
      <protection/>
    </xf>
    <xf numFmtId="0" fontId="36" fillId="33" borderId="20" xfId="0" applyFont="1" applyFill="1" applyBorder="1" applyAlignment="1">
      <alignment/>
    </xf>
    <xf numFmtId="0" fontId="21" fillId="33" borderId="15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77" fillId="33" borderId="18" xfId="0" applyFont="1" applyFill="1" applyBorder="1" applyAlignment="1">
      <alignment horizontal="center" vertical="center" wrapText="1"/>
    </xf>
    <xf numFmtId="0" fontId="77" fillId="33" borderId="23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33" borderId="18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>
      <alignment/>
    </xf>
    <xf numFmtId="0" fontId="19" fillId="0" borderId="21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1" fillId="33" borderId="21" xfId="0" applyFont="1" applyFill="1" applyBorder="1" applyAlignment="1" applyProtection="1">
      <alignment horizontal="center" vertical="center" wrapText="1"/>
      <protection/>
    </xf>
    <xf numFmtId="0" fontId="21" fillId="33" borderId="4" xfId="0" applyFont="1" applyFill="1" applyBorder="1" applyAlignment="1" applyProtection="1">
      <alignment horizontal="center" vertical="center" wrapText="1"/>
      <protection/>
    </xf>
    <xf numFmtId="0" fontId="21" fillId="33" borderId="22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>
      <alignment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1" fillId="34" borderId="21" xfId="0" applyFont="1" applyFill="1" applyBorder="1" applyAlignment="1" applyProtection="1">
      <alignment horizontal="center" vertical="center" wrapText="1"/>
      <protection/>
    </xf>
    <xf numFmtId="0" fontId="21" fillId="34" borderId="22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32"/>
  <sheetViews>
    <sheetView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4" sqref="F14"/>
    </sheetView>
  </sheetViews>
  <sheetFormatPr defaultColWidth="8.72265625" defaultRowHeight="20.25" customHeight="1"/>
  <cols>
    <col min="1" max="1" width="5.36328125" style="25" customWidth="1"/>
    <col min="2" max="2" width="60.8125" style="25" customWidth="1"/>
    <col min="3" max="3" width="12.90625" style="25" bestFit="1" customWidth="1"/>
    <col min="4" max="4" width="10.36328125" style="25" customWidth="1"/>
    <col min="5" max="5" width="9.90625" style="25" customWidth="1"/>
    <col min="6" max="6" width="10.453125" style="25" customWidth="1"/>
    <col min="7" max="16384" width="8.90625" style="25" customWidth="1"/>
  </cols>
  <sheetData>
    <row r="1" spans="2:3" ht="15" customHeight="1">
      <c r="B1" s="26" t="s">
        <v>7</v>
      </c>
      <c r="C1" s="26"/>
    </row>
    <row r="2" spans="2:5" ht="29.25" customHeight="1">
      <c r="B2" s="249" t="s">
        <v>277</v>
      </c>
      <c r="C2" s="249"/>
      <c r="D2" s="249"/>
      <c r="E2" s="249"/>
    </row>
    <row r="3" ht="14.25" customHeight="1">
      <c r="E3" s="236" t="s">
        <v>140</v>
      </c>
    </row>
    <row r="4" spans="1:6" ht="31.5" customHeight="1">
      <c r="A4" s="246" t="s">
        <v>36</v>
      </c>
      <c r="B4" s="246" t="s">
        <v>37</v>
      </c>
      <c r="C4" s="250" t="s">
        <v>281</v>
      </c>
      <c r="D4" s="248" t="s">
        <v>278</v>
      </c>
      <c r="E4" s="248"/>
      <c r="F4" s="252" t="s">
        <v>282</v>
      </c>
    </row>
    <row r="5" spans="1:6" ht="31.5" customHeight="1">
      <c r="A5" s="247"/>
      <c r="B5" s="247"/>
      <c r="C5" s="251"/>
      <c r="D5" s="237" t="s">
        <v>141</v>
      </c>
      <c r="E5" s="237" t="s">
        <v>142</v>
      </c>
      <c r="F5" s="252"/>
    </row>
    <row r="6" spans="1:6" ht="18" customHeight="1">
      <c r="A6" s="33" t="s">
        <v>10</v>
      </c>
      <c r="B6" s="39" t="s">
        <v>11</v>
      </c>
      <c r="C6" s="39">
        <v>1</v>
      </c>
      <c r="D6" s="33">
        <v>2</v>
      </c>
      <c r="E6" s="33">
        <v>3</v>
      </c>
      <c r="F6" s="33">
        <v>4</v>
      </c>
    </row>
    <row r="7" spans="1:6" ht="15.75">
      <c r="A7" s="30"/>
      <c r="B7" s="102" t="s">
        <v>46</v>
      </c>
      <c r="C7" s="239">
        <v>90.5518255336065</v>
      </c>
      <c r="D7" s="239">
        <v>101.944672051562</v>
      </c>
      <c r="E7" s="239">
        <v>127.172291862193</v>
      </c>
      <c r="F7" s="239">
        <v>105.934164232618</v>
      </c>
    </row>
    <row r="8" spans="1:6" ht="15.75">
      <c r="A8" s="31" t="s">
        <v>38</v>
      </c>
      <c r="B8" s="103" t="s">
        <v>40</v>
      </c>
      <c r="C8" s="103"/>
      <c r="D8" s="105"/>
      <c r="E8" s="105"/>
      <c r="F8" s="238"/>
    </row>
    <row r="9" spans="1:6" ht="15.75">
      <c r="A9" s="58">
        <v>1</v>
      </c>
      <c r="B9" s="104" t="s">
        <v>42</v>
      </c>
      <c r="C9" s="240">
        <v>89.6239630870907</v>
      </c>
      <c r="D9" s="240">
        <v>103.3833098473</v>
      </c>
      <c r="E9" s="240">
        <v>139.279873103371</v>
      </c>
      <c r="F9" s="240">
        <v>109.461017531607</v>
      </c>
    </row>
    <row r="10" spans="1:6" ht="15.75">
      <c r="A10" s="58">
        <v>2</v>
      </c>
      <c r="B10" s="104" t="s">
        <v>43</v>
      </c>
      <c r="C10" s="240">
        <v>90.5728702539886</v>
      </c>
      <c r="D10" s="240">
        <v>101.88614551619</v>
      </c>
      <c r="E10" s="240">
        <v>127.124179343001</v>
      </c>
      <c r="F10" s="240">
        <v>105.946234433254</v>
      </c>
    </row>
    <row r="11" spans="1:6" ht="15.75">
      <c r="A11" s="58">
        <v>3</v>
      </c>
      <c r="B11" s="104" t="s">
        <v>44</v>
      </c>
      <c r="C11" s="240">
        <v>83.6481441378911</v>
      </c>
      <c r="D11" s="240">
        <v>103.642662625014</v>
      </c>
      <c r="E11" s="240">
        <v>118.446010663743</v>
      </c>
      <c r="F11" s="240">
        <v>98.3541471948384</v>
      </c>
    </row>
    <row r="12" spans="1:6" ht="15.75">
      <c r="A12" s="58">
        <v>4</v>
      </c>
      <c r="B12" s="104" t="s">
        <v>45</v>
      </c>
      <c r="C12" s="240">
        <v>104.734087866618</v>
      </c>
      <c r="D12" s="240">
        <v>106.20497327446</v>
      </c>
      <c r="E12" s="240">
        <v>100.749559082892</v>
      </c>
      <c r="F12" s="240">
        <v>102.643299207589</v>
      </c>
    </row>
    <row r="13" spans="1:6" ht="15.75">
      <c r="A13" s="31" t="s">
        <v>39</v>
      </c>
      <c r="B13" s="103" t="s">
        <v>41</v>
      </c>
      <c r="C13" s="103"/>
      <c r="D13" s="105"/>
      <c r="E13" s="105"/>
      <c r="F13" s="238"/>
    </row>
    <row r="14" spans="1:6" ht="15.75">
      <c r="A14" s="58">
        <v>1</v>
      </c>
      <c r="B14" s="147" t="s">
        <v>237</v>
      </c>
      <c r="C14" s="240">
        <v>89.6239630870907</v>
      </c>
      <c r="D14" s="240">
        <v>103.3833098473</v>
      </c>
      <c r="E14" s="240">
        <v>139.279873103371</v>
      </c>
      <c r="F14" s="240">
        <v>109.461017531607</v>
      </c>
    </row>
    <row r="15" spans="1:6" ht="15.75">
      <c r="A15" s="58">
        <f>A14+1</f>
        <v>2</v>
      </c>
      <c r="B15" s="147" t="s">
        <v>238</v>
      </c>
      <c r="C15" s="240">
        <v>91.4022305173751</v>
      </c>
      <c r="D15" s="240">
        <v>100.735706649654</v>
      </c>
      <c r="E15" s="240">
        <v>118.641980360343</v>
      </c>
      <c r="F15" s="240">
        <v>103.304902516856</v>
      </c>
    </row>
    <row r="16" spans="1:6" ht="15.75">
      <c r="A16" s="58">
        <f aca="true" t="shared" si="0" ref="A16:A31">A15+1</f>
        <v>3</v>
      </c>
      <c r="B16" s="147" t="s">
        <v>239</v>
      </c>
      <c r="C16" s="240">
        <v>97.4100033838655</v>
      </c>
      <c r="D16" s="240">
        <v>84.049980207759</v>
      </c>
      <c r="E16" s="240">
        <v>152.956548590358</v>
      </c>
      <c r="F16" s="240">
        <v>116.776243822012</v>
      </c>
    </row>
    <row r="17" spans="1:6" ht="15.75">
      <c r="A17" s="58">
        <f t="shared" si="0"/>
        <v>4</v>
      </c>
      <c r="B17" s="147" t="s">
        <v>240</v>
      </c>
      <c r="C17" s="240">
        <v>94.4437318223849</v>
      </c>
      <c r="D17" s="240">
        <v>109.357456847876</v>
      </c>
      <c r="E17" s="240">
        <v>121.365905938266</v>
      </c>
      <c r="F17" s="240">
        <v>106.821168682636</v>
      </c>
    </row>
    <row r="18" spans="1:6" ht="15.75">
      <c r="A18" s="58">
        <f t="shared" si="0"/>
        <v>5</v>
      </c>
      <c r="B18" s="147" t="s">
        <v>241</v>
      </c>
      <c r="C18" s="240">
        <v>85.9018338854962</v>
      </c>
      <c r="D18" s="240">
        <v>109.699145765535</v>
      </c>
      <c r="E18" s="240">
        <v>154.685972762191</v>
      </c>
      <c r="F18" s="240">
        <v>111.941473981428</v>
      </c>
    </row>
    <row r="19" spans="1:6" ht="15.75">
      <c r="A19" s="58">
        <f t="shared" si="0"/>
        <v>6</v>
      </c>
      <c r="B19" s="147" t="s">
        <v>242</v>
      </c>
      <c r="C19" s="240">
        <v>84.2862000415806</v>
      </c>
      <c r="D19" s="240">
        <v>109.635712572489</v>
      </c>
      <c r="E19" s="240">
        <v>149.59047365657</v>
      </c>
      <c r="F19" s="240">
        <v>109.222837795204</v>
      </c>
    </row>
    <row r="20" spans="1:6" ht="15.75">
      <c r="A20" s="58">
        <f t="shared" si="0"/>
        <v>7</v>
      </c>
      <c r="B20" s="147" t="s">
        <v>243</v>
      </c>
      <c r="C20" s="240">
        <v>116.216661234666</v>
      </c>
      <c r="D20" s="240">
        <v>94.6356415874361</v>
      </c>
      <c r="E20" s="240">
        <v>113.661577816584</v>
      </c>
      <c r="F20" s="240">
        <v>114.960136524379</v>
      </c>
    </row>
    <row r="21" spans="1:6" ht="15.75">
      <c r="A21" s="58">
        <f t="shared" si="0"/>
        <v>8</v>
      </c>
      <c r="B21" s="147" t="s">
        <v>244</v>
      </c>
      <c r="C21" s="240">
        <v>87.3494779205157</v>
      </c>
      <c r="D21" s="240">
        <v>105.076314194963</v>
      </c>
      <c r="E21" s="240">
        <v>114.749631710783</v>
      </c>
      <c r="F21" s="240">
        <v>99.526137895554</v>
      </c>
    </row>
    <row r="22" spans="1:6" ht="15.75">
      <c r="A22" s="58">
        <f t="shared" si="0"/>
        <v>9</v>
      </c>
      <c r="B22" s="147" t="s">
        <v>245</v>
      </c>
      <c r="C22" s="240">
        <v>96.7969756536857</v>
      </c>
      <c r="D22" s="240">
        <v>100.676075614022</v>
      </c>
      <c r="E22" s="240">
        <v>116.520598589051</v>
      </c>
      <c r="F22" s="240">
        <v>105.779901654023</v>
      </c>
    </row>
    <row r="23" spans="1:6" ht="15.75">
      <c r="A23" s="58">
        <f t="shared" si="0"/>
        <v>10</v>
      </c>
      <c r="B23" s="147" t="s">
        <v>246</v>
      </c>
      <c r="C23" s="240">
        <v>101.552956696878</v>
      </c>
      <c r="D23" s="240">
        <v>104.714979407659</v>
      </c>
      <c r="E23" s="240">
        <v>123.799678671177</v>
      </c>
      <c r="F23" s="240">
        <v>111.832497724867</v>
      </c>
    </row>
    <row r="24" spans="1:6" ht="15.75">
      <c r="A24" s="58">
        <f t="shared" si="0"/>
        <v>11</v>
      </c>
      <c r="B24" s="147" t="s">
        <v>247</v>
      </c>
      <c r="C24" s="240">
        <v>106.56363079675</v>
      </c>
      <c r="D24" s="240">
        <v>99.3082931919721</v>
      </c>
      <c r="E24" s="240">
        <v>108.882497897689</v>
      </c>
      <c r="F24" s="240">
        <v>107.706562013412</v>
      </c>
    </row>
    <row r="25" spans="1:6" ht="15.75">
      <c r="A25" s="58">
        <f t="shared" si="0"/>
        <v>12</v>
      </c>
      <c r="B25" s="147" t="s">
        <v>248</v>
      </c>
      <c r="C25" s="240">
        <v>81.3882578857783</v>
      </c>
      <c r="D25" s="240">
        <v>102.645949310953</v>
      </c>
      <c r="E25" s="240">
        <v>121.042367778812</v>
      </c>
      <c r="F25" s="240">
        <v>97.5809798310924</v>
      </c>
    </row>
    <row r="26" spans="1:6" ht="15.75">
      <c r="A26" s="58">
        <f t="shared" si="0"/>
        <v>13</v>
      </c>
      <c r="B26" s="147" t="s">
        <v>249</v>
      </c>
      <c r="C26" s="240">
        <v>84.4073307990953</v>
      </c>
      <c r="D26" s="240">
        <v>103.370777346204</v>
      </c>
      <c r="E26" s="240">
        <v>124.50613417286</v>
      </c>
      <c r="F26" s="240">
        <v>100.929543386721</v>
      </c>
    </row>
    <row r="27" spans="1:6" ht="15.75">
      <c r="A27" s="58">
        <f t="shared" si="0"/>
        <v>14</v>
      </c>
      <c r="B27" s="147" t="s">
        <v>250</v>
      </c>
      <c r="C27" s="240">
        <v>105.779036963245</v>
      </c>
      <c r="D27" s="240">
        <v>98.1078251084473</v>
      </c>
      <c r="E27" s="240">
        <v>104.695827716684</v>
      </c>
      <c r="F27" s="240">
        <v>105.239818082525</v>
      </c>
    </row>
    <row r="28" spans="1:6" ht="15.75">
      <c r="A28" s="58">
        <f t="shared" si="0"/>
        <v>15</v>
      </c>
      <c r="B28" s="147" t="s">
        <v>251</v>
      </c>
      <c r="C28" s="240">
        <v>98.6938848133111</v>
      </c>
      <c r="D28" s="240">
        <v>107.097514867504</v>
      </c>
      <c r="E28" s="240">
        <v>128.901257053655</v>
      </c>
      <c r="F28" s="240">
        <v>112.303776232226</v>
      </c>
    </row>
    <row r="29" spans="1:6" ht="15.75">
      <c r="A29" s="58">
        <f t="shared" si="0"/>
        <v>16</v>
      </c>
      <c r="B29" s="147" t="s">
        <v>254</v>
      </c>
      <c r="C29" s="240">
        <v>93.8109418871777</v>
      </c>
      <c r="D29" s="240">
        <v>90.9229429690901</v>
      </c>
      <c r="E29" s="240">
        <v>115.890962058681</v>
      </c>
      <c r="F29" s="240">
        <v>103.172051442911</v>
      </c>
    </row>
    <row r="30" spans="1:6" ht="15.75">
      <c r="A30" s="58">
        <f t="shared" si="0"/>
        <v>17</v>
      </c>
      <c r="B30" s="147" t="s">
        <v>252</v>
      </c>
      <c r="C30" s="240">
        <v>83.6481441378911</v>
      </c>
      <c r="D30" s="240">
        <v>103.642662625014</v>
      </c>
      <c r="E30" s="240">
        <v>118.446010663743</v>
      </c>
      <c r="F30" s="240">
        <v>98.3541471948384</v>
      </c>
    </row>
    <row r="31" spans="1:6" ht="15.75">
      <c r="A31" s="59">
        <f t="shared" si="0"/>
        <v>18</v>
      </c>
      <c r="B31" s="148" t="s">
        <v>253</v>
      </c>
      <c r="C31" s="241">
        <v>104.734087866618</v>
      </c>
      <c r="D31" s="241">
        <v>106.20497327446</v>
      </c>
      <c r="E31" s="241">
        <v>100.749559082892</v>
      </c>
      <c r="F31" s="241">
        <v>102.643299207589</v>
      </c>
    </row>
    <row r="32" spans="2:3" ht="20.25" customHeight="1">
      <c r="B32" s="89" t="s">
        <v>261</v>
      </c>
      <c r="C32" s="89"/>
    </row>
  </sheetData>
  <sheetProtection/>
  <mergeCells count="6">
    <mergeCell ref="A4:A5"/>
    <mergeCell ref="B4:B5"/>
    <mergeCell ref="D4:E4"/>
    <mergeCell ref="B2:E2"/>
    <mergeCell ref="C4:C5"/>
    <mergeCell ref="F4:F5"/>
  </mergeCells>
  <printOptions/>
  <pageMargins left="1.3385826771653544" right="0.15748031496062992" top="0.7086614173228347" bottom="0.3937007874015748" header="0.15748031496062992" footer="0.15748031496062992"/>
  <pageSetup firstPageNumber="1" useFirstPageNumber="1"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zoomScalePageLayoutView="0" workbookViewId="0" topLeftCell="A1">
      <selection activeCell="C11" sqref="C11"/>
    </sheetView>
  </sheetViews>
  <sheetFormatPr defaultColWidth="8.72265625" defaultRowHeight="20.25" customHeight="1"/>
  <cols>
    <col min="1" max="1" width="3.99609375" style="25" bestFit="1" customWidth="1"/>
    <col min="2" max="2" width="70.453125" style="25" customWidth="1"/>
    <col min="3" max="4" width="12.90625" style="25" bestFit="1" customWidth="1"/>
    <col min="5" max="5" width="10.0859375" style="25" bestFit="1" customWidth="1"/>
    <col min="6" max="16384" width="8.90625" style="25" customWidth="1"/>
  </cols>
  <sheetData>
    <row r="1" ht="15" customHeight="1">
      <c r="B1" s="26" t="s">
        <v>7</v>
      </c>
    </row>
    <row r="2" spans="2:6" ht="29.25" customHeight="1">
      <c r="B2" s="249" t="s">
        <v>279</v>
      </c>
      <c r="C2" s="249"/>
      <c r="D2" s="249"/>
      <c r="E2" s="249"/>
      <c r="F2" s="249"/>
    </row>
    <row r="3" spans="4:5" ht="14.25" customHeight="1">
      <c r="D3" s="254" t="s">
        <v>255</v>
      </c>
      <c r="E3" s="254"/>
    </row>
    <row r="4" spans="1:5" ht="15.75" customHeight="1">
      <c r="A4" s="255" t="s">
        <v>36</v>
      </c>
      <c r="B4" s="255" t="s">
        <v>37</v>
      </c>
      <c r="C4" s="253" t="s">
        <v>272</v>
      </c>
      <c r="D4" s="253" t="s">
        <v>280</v>
      </c>
      <c r="E4" s="253" t="s">
        <v>283</v>
      </c>
    </row>
    <row r="5" spans="1:5" ht="55.5" customHeight="1">
      <c r="A5" s="256"/>
      <c r="B5" s="256"/>
      <c r="C5" s="253"/>
      <c r="D5" s="253"/>
      <c r="E5" s="253"/>
    </row>
    <row r="6" spans="1:5" ht="15.75">
      <c r="A6" s="33" t="s">
        <v>10</v>
      </c>
      <c r="B6" s="33" t="s">
        <v>11</v>
      </c>
      <c r="C6" s="33">
        <v>1</v>
      </c>
      <c r="D6" s="33">
        <v>2</v>
      </c>
      <c r="E6" s="33">
        <v>3</v>
      </c>
    </row>
    <row r="7" spans="1:5" ht="24" customHeight="1">
      <c r="A7" s="35" t="s">
        <v>38</v>
      </c>
      <c r="B7" s="36" t="s">
        <v>47</v>
      </c>
      <c r="C7" s="66">
        <v>68227351</v>
      </c>
      <c r="D7" s="66">
        <v>64388892</v>
      </c>
      <c r="E7" s="194">
        <v>105.96136830557667</v>
      </c>
    </row>
    <row r="8" spans="1:5" ht="24" customHeight="1">
      <c r="A8" s="242">
        <v>1</v>
      </c>
      <c r="B8" s="207" t="s">
        <v>48</v>
      </c>
      <c r="C8" s="64">
        <v>371360</v>
      </c>
      <c r="D8" s="64">
        <v>368963</v>
      </c>
      <c r="E8" s="193">
        <v>100.649658637858</v>
      </c>
    </row>
    <row r="9" spans="1:5" ht="24" customHeight="1">
      <c r="A9" s="242">
        <v>2</v>
      </c>
      <c r="B9" s="207" t="s">
        <v>49</v>
      </c>
      <c r="C9" s="64">
        <v>66713325</v>
      </c>
      <c r="D9" s="64">
        <v>62922215</v>
      </c>
      <c r="E9" s="193">
        <v>106.02507397427125</v>
      </c>
    </row>
    <row r="10" spans="1:5" ht="24" customHeight="1">
      <c r="A10" s="242">
        <v>3</v>
      </c>
      <c r="B10" s="207" t="s">
        <v>50</v>
      </c>
      <c r="C10" s="64">
        <v>1054673</v>
      </c>
      <c r="D10" s="64">
        <v>1013986</v>
      </c>
      <c r="E10" s="193">
        <v>104.01258005534592</v>
      </c>
    </row>
    <row r="11" spans="1:5" ht="24" customHeight="1">
      <c r="A11" s="242">
        <v>4</v>
      </c>
      <c r="B11" s="244" t="s">
        <v>51</v>
      </c>
      <c r="C11" s="64">
        <v>87993</v>
      </c>
      <c r="D11" s="64">
        <v>83728</v>
      </c>
      <c r="E11" s="193">
        <v>105.09387540607682</v>
      </c>
    </row>
    <row r="12" spans="1:5" ht="24" customHeight="1">
      <c r="A12" s="31" t="s">
        <v>38</v>
      </c>
      <c r="B12" s="37" t="s">
        <v>52</v>
      </c>
      <c r="C12" s="88">
        <v>92639089</v>
      </c>
      <c r="D12" s="88">
        <v>86837923</v>
      </c>
      <c r="E12" s="194">
        <v>106.6804522719872</v>
      </c>
    </row>
    <row r="13" spans="1:5" ht="24" customHeight="1">
      <c r="A13" s="242">
        <v>1</v>
      </c>
      <c r="B13" s="244" t="s">
        <v>48</v>
      </c>
      <c r="C13" s="64">
        <v>379235</v>
      </c>
      <c r="D13" s="64">
        <v>373866</v>
      </c>
      <c r="E13" s="193">
        <v>101.4360760272397</v>
      </c>
    </row>
    <row r="14" spans="1:5" ht="24" customHeight="1">
      <c r="A14" s="242">
        <f>A13+1</f>
        <v>2</v>
      </c>
      <c r="B14" s="244" t="s">
        <v>49</v>
      </c>
      <c r="C14" s="64">
        <v>90736710</v>
      </c>
      <c r="D14" s="64">
        <v>85006763</v>
      </c>
      <c r="E14" s="193">
        <v>106.74057780555648</v>
      </c>
    </row>
    <row r="15" spans="1:5" ht="24" customHeight="1">
      <c r="A15" s="242">
        <f>A14+1</f>
        <v>3</v>
      </c>
      <c r="B15" s="244" t="s">
        <v>50</v>
      </c>
      <c r="C15" s="64">
        <v>1379090</v>
      </c>
      <c r="D15" s="64">
        <v>1320135</v>
      </c>
      <c r="E15" s="193">
        <v>104.46583114605703</v>
      </c>
    </row>
    <row r="16" spans="1:5" ht="24" customHeight="1">
      <c r="A16" s="243">
        <v>4</v>
      </c>
      <c r="B16" s="245" t="s">
        <v>51</v>
      </c>
      <c r="C16" s="65">
        <v>144054</v>
      </c>
      <c r="D16" s="65">
        <v>137159</v>
      </c>
      <c r="E16" s="195">
        <v>105.02701244541007</v>
      </c>
    </row>
    <row r="17" ht="20.25" customHeight="1">
      <c r="B17" s="90" t="s">
        <v>260</v>
      </c>
    </row>
    <row r="18" ht="20.25" customHeight="1">
      <c r="B18" s="90"/>
    </row>
  </sheetData>
  <sheetProtection/>
  <mergeCells count="7">
    <mergeCell ref="B2:F2"/>
    <mergeCell ref="C4:C5"/>
    <mergeCell ref="D4:D5"/>
    <mergeCell ref="E4:E5"/>
    <mergeCell ref="D3:E3"/>
    <mergeCell ref="A4:A5"/>
    <mergeCell ref="B4:B5"/>
  </mergeCells>
  <printOptions/>
  <pageMargins left="0.7480314960629921" right="0.1968503937007874" top="0.984251968503937" bottom="0.5905511811023623" header="0.2755905511811024" footer="0.2755905511811024"/>
  <pageSetup firstPageNumber="2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2"/>
  <sheetViews>
    <sheetView workbookViewId="0" topLeftCell="A1">
      <selection activeCell="B93" sqref="B93"/>
    </sheetView>
  </sheetViews>
  <sheetFormatPr defaultColWidth="8.72265625" defaultRowHeight="16.5"/>
  <cols>
    <col min="1" max="1" width="3.99609375" style="0" bestFit="1" customWidth="1"/>
    <col min="2" max="2" width="54.90625" style="0" customWidth="1"/>
    <col min="3" max="3" width="6.453125" style="0" bestFit="1" customWidth="1"/>
    <col min="4" max="4" width="7.90625" style="0" customWidth="1"/>
    <col min="5" max="5" width="6.90625" style="0" customWidth="1"/>
    <col min="6" max="6" width="8.0859375" style="0" customWidth="1"/>
    <col min="7" max="8" width="7.99609375" style="0" customWidth="1"/>
    <col min="9" max="9" width="6.99609375" style="0" customWidth="1"/>
    <col min="10" max="10" width="6.54296875" style="0" customWidth="1"/>
    <col min="11" max="11" width="6.18359375" style="0" customWidth="1"/>
  </cols>
  <sheetData>
    <row r="1" spans="1:8" ht="16.5">
      <c r="A1" s="25"/>
      <c r="B1" s="26" t="s">
        <v>7</v>
      </c>
      <c r="C1" s="26"/>
      <c r="D1" s="25"/>
      <c r="E1" s="25"/>
      <c r="F1" s="25"/>
      <c r="G1" s="25"/>
      <c r="H1" s="25"/>
    </row>
    <row r="2" spans="1:11" ht="18.75" customHeight="1">
      <c r="A2" s="25"/>
      <c r="B2" s="249" t="s">
        <v>171</v>
      </c>
      <c r="C2" s="249"/>
      <c r="D2" s="249"/>
      <c r="E2" s="249"/>
      <c r="F2" s="249"/>
      <c r="G2" s="249"/>
      <c r="H2" s="249"/>
      <c r="I2" s="249"/>
      <c r="J2" s="249"/>
      <c r="K2" s="249"/>
    </row>
    <row r="3" spans="1:8" ht="18.75">
      <c r="A3" s="25"/>
      <c r="B3" s="27"/>
      <c r="C3" s="27"/>
      <c r="D3" s="28"/>
      <c r="E3" s="29"/>
      <c r="F3" s="29"/>
      <c r="G3" s="29"/>
      <c r="H3" s="29"/>
    </row>
    <row r="4" spans="1:11" ht="16.5" customHeight="1">
      <c r="A4" s="255" t="s">
        <v>36</v>
      </c>
      <c r="B4" s="255" t="s">
        <v>53</v>
      </c>
      <c r="C4" s="255" t="s">
        <v>35</v>
      </c>
      <c r="D4" s="260" t="s">
        <v>197</v>
      </c>
      <c r="E4" s="261"/>
      <c r="F4" s="262"/>
      <c r="G4" s="260" t="s">
        <v>198</v>
      </c>
      <c r="H4" s="262"/>
      <c r="I4" s="257" t="s">
        <v>9</v>
      </c>
      <c r="J4" s="258"/>
      <c r="K4" s="259"/>
    </row>
    <row r="5" spans="1:11" ht="40.5" customHeight="1">
      <c r="A5" s="263"/>
      <c r="B5" s="263"/>
      <c r="C5" s="263"/>
      <c r="D5" s="67" t="s">
        <v>170</v>
      </c>
      <c r="E5" s="67" t="s">
        <v>169</v>
      </c>
      <c r="F5" s="67" t="s">
        <v>200</v>
      </c>
      <c r="G5" s="67" t="s">
        <v>199</v>
      </c>
      <c r="H5" s="67" t="s">
        <v>201</v>
      </c>
      <c r="I5" s="68" t="s">
        <v>172</v>
      </c>
      <c r="J5" s="68" t="s">
        <v>174</v>
      </c>
      <c r="K5" s="68" t="s">
        <v>173</v>
      </c>
    </row>
    <row r="6" spans="1:11" ht="16.5">
      <c r="A6" s="40" t="s">
        <v>10</v>
      </c>
      <c r="B6" s="40" t="s">
        <v>11</v>
      </c>
      <c r="C6" s="40" t="s">
        <v>54</v>
      </c>
      <c r="D6" s="40">
        <v>1</v>
      </c>
      <c r="E6" s="40">
        <v>2</v>
      </c>
      <c r="F6" s="40">
        <v>3</v>
      </c>
      <c r="G6" s="40">
        <v>4</v>
      </c>
      <c r="H6" s="40">
        <v>5</v>
      </c>
      <c r="I6" s="40">
        <v>6</v>
      </c>
      <c r="J6" s="40">
        <v>7</v>
      </c>
      <c r="K6" s="40">
        <v>8</v>
      </c>
    </row>
    <row r="7" spans="1:11" ht="16.5">
      <c r="A7" s="76">
        <v>1</v>
      </c>
      <c r="B7" s="77" t="s">
        <v>55</v>
      </c>
      <c r="C7" s="78" t="s">
        <v>202</v>
      </c>
      <c r="D7" s="79">
        <v>762270.836509462</v>
      </c>
      <c r="E7" s="79">
        <v>771527.780992477</v>
      </c>
      <c r="F7" s="79">
        <v>7348634.75284153</v>
      </c>
      <c r="G7" s="79">
        <v>551512.502297969</v>
      </c>
      <c r="H7" s="79">
        <v>4603669.4636264</v>
      </c>
      <c r="I7" s="80">
        <f>E7/D7*100</f>
        <v>101.2143904816566</v>
      </c>
      <c r="J7" s="80">
        <f>E7/G7*100</f>
        <v>139.89307183024457</v>
      </c>
      <c r="K7" s="80">
        <f>F7/H7*100</f>
        <v>159.62559455892972</v>
      </c>
    </row>
    <row r="8" spans="1:11" ht="16.5">
      <c r="A8" s="69">
        <f>A7+1</f>
        <v>2</v>
      </c>
      <c r="B8" s="70" t="s">
        <v>56</v>
      </c>
      <c r="C8" s="81" t="s">
        <v>202</v>
      </c>
      <c r="D8" s="74">
        <v>339552.45344996</v>
      </c>
      <c r="E8" s="74">
        <v>337213.109226015</v>
      </c>
      <c r="F8" s="74">
        <v>3733860.59452688</v>
      </c>
      <c r="G8" s="74">
        <v>453124.582735663</v>
      </c>
      <c r="H8" s="74">
        <v>5024129.11435854</v>
      </c>
      <c r="I8" s="82">
        <f>E8/D8*100</f>
        <v>99.31105070801978</v>
      </c>
      <c r="J8" s="82">
        <f>E8/G8*100</f>
        <v>74.41951332460224</v>
      </c>
      <c r="K8" s="82">
        <f>F8/H8*100</f>
        <v>74.31856366620475</v>
      </c>
    </row>
    <row r="9" spans="1:11" ht="16.5">
      <c r="A9" s="69">
        <f aca="true" t="shared" si="0" ref="A9:A72">A8+1</f>
        <v>3</v>
      </c>
      <c r="B9" s="71" t="s">
        <v>57</v>
      </c>
      <c r="C9" s="83" t="s">
        <v>58</v>
      </c>
      <c r="D9" s="74">
        <v>3715</v>
      </c>
      <c r="E9" s="74">
        <v>3700</v>
      </c>
      <c r="F9" s="74">
        <v>52730.88</v>
      </c>
      <c r="G9" s="74">
        <v>5024</v>
      </c>
      <c r="H9" s="74">
        <v>64700.39</v>
      </c>
      <c r="I9" s="82">
        <f aca="true" t="shared" si="1" ref="I9:I72">E9/D9*100</f>
        <v>99.59623149394348</v>
      </c>
      <c r="J9" s="82">
        <f aca="true" t="shared" si="2" ref="J9:J72">E9/G9*100</f>
        <v>73.64649681528662</v>
      </c>
      <c r="K9" s="82">
        <f aca="true" t="shared" si="3" ref="K9:K72">F9/H9*100</f>
        <v>81.50009605815359</v>
      </c>
    </row>
    <row r="10" spans="1:11" ht="16.5">
      <c r="A10" s="69">
        <f t="shared" si="0"/>
        <v>4</v>
      </c>
      <c r="B10" s="71" t="s">
        <v>59</v>
      </c>
      <c r="C10" s="83" t="s">
        <v>58</v>
      </c>
      <c r="D10" s="74">
        <v>4056.64920112882</v>
      </c>
      <c r="E10" s="74">
        <v>4096.53626269772</v>
      </c>
      <c r="F10" s="74">
        <v>31330.0674751926</v>
      </c>
      <c r="G10" s="74">
        <v>3434.43925787794</v>
      </c>
      <c r="H10" s="74">
        <v>21189.7545577682</v>
      </c>
      <c r="I10" s="82">
        <f t="shared" si="1"/>
        <v>100.98325143711715</v>
      </c>
      <c r="J10" s="82">
        <f t="shared" si="2"/>
        <v>119.27816901408454</v>
      </c>
      <c r="K10" s="82">
        <f t="shared" si="3"/>
        <v>147.85479175692927</v>
      </c>
    </row>
    <row r="11" spans="1:11" ht="16.5">
      <c r="A11" s="69">
        <f t="shared" si="0"/>
        <v>5</v>
      </c>
      <c r="B11" s="71" t="s">
        <v>191</v>
      </c>
      <c r="C11" s="83" t="s">
        <v>58</v>
      </c>
      <c r="D11" s="74">
        <v>563.44</v>
      </c>
      <c r="E11" s="74">
        <v>240</v>
      </c>
      <c r="F11" s="74">
        <v>4934.44</v>
      </c>
      <c r="G11" s="74">
        <v>505</v>
      </c>
      <c r="H11" s="74">
        <v>4248.6</v>
      </c>
      <c r="I11" s="82">
        <f t="shared" si="1"/>
        <v>42.59548487860286</v>
      </c>
      <c r="J11" s="82">
        <f t="shared" si="2"/>
        <v>47.524752475247524</v>
      </c>
      <c r="K11" s="82">
        <f t="shared" si="3"/>
        <v>116.1427293696747</v>
      </c>
    </row>
    <row r="12" spans="1:11" ht="16.5">
      <c r="A12" s="69">
        <f t="shared" si="0"/>
        <v>6</v>
      </c>
      <c r="B12" s="71" t="s">
        <v>60</v>
      </c>
      <c r="C12" s="83" t="s">
        <v>58</v>
      </c>
      <c r="D12" s="74">
        <v>19800.22</v>
      </c>
      <c r="E12" s="74">
        <v>19838</v>
      </c>
      <c r="F12" s="74">
        <v>195755.92</v>
      </c>
      <c r="G12" s="74">
        <v>19293</v>
      </c>
      <c r="H12" s="74">
        <v>194933</v>
      </c>
      <c r="I12" s="82">
        <f t="shared" si="1"/>
        <v>100.19080596074184</v>
      </c>
      <c r="J12" s="82">
        <f t="shared" si="2"/>
        <v>102.82485875706216</v>
      </c>
      <c r="K12" s="82">
        <f t="shared" si="3"/>
        <v>100.42215530464314</v>
      </c>
    </row>
    <row r="13" spans="1:11" ht="16.5">
      <c r="A13" s="69">
        <f t="shared" si="0"/>
        <v>7</v>
      </c>
      <c r="B13" s="71" t="s">
        <v>192</v>
      </c>
      <c r="C13" s="83" t="s">
        <v>58</v>
      </c>
      <c r="D13" s="74">
        <v>3965</v>
      </c>
      <c r="E13" s="74">
        <v>4155</v>
      </c>
      <c r="F13" s="74">
        <v>27618</v>
      </c>
      <c r="G13" s="74">
        <v>4019</v>
      </c>
      <c r="H13" s="74">
        <v>27474.83</v>
      </c>
      <c r="I13" s="82">
        <f t="shared" si="1"/>
        <v>104.79192938209331</v>
      </c>
      <c r="J13" s="82">
        <f t="shared" si="2"/>
        <v>103.38392634983826</v>
      </c>
      <c r="K13" s="82">
        <f t="shared" si="3"/>
        <v>100.5210951259753</v>
      </c>
    </row>
    <row r="14" spans="1:11" ht="16.5">
      <c r="A14" s="69">
        <f t="shared" si="0"/>
        <v>8</v>
      </c>
      <c r="B14" s="71" t="s">
        <v>61</v>
      </c>
      <c r="C14" s="83" t="s">
        <v>58</v>
      </c>
      <c r="D14" s="74">
        <v>167109</v>
      </c>
      <c r="E14" s="74">
        <v>168932</v>
      </c>
      <c r="F14" s="74">
        <v>1567549</v>
      </c>
      <c r="G14" s="74">
        <v>157860</v>
      </c>
      <c r="H14" s="74">
        <v>1644651</v>
      </c>
      <c r="I14" s="82">
        <f t="shared" si="1"/>
        <v>101.09090473882316</v>
      </c>
      <c r="J14" s="82">
        <f t="shared" si="2"/>
        <v>107.01380970480172</v>
      </c>
      <c r="K14" s="82">
        <f t="shared" si="3"/>
        <v>95.31195372148863</v>
      </c>
    </row>
    <row r="15" spans="1:11" ht="16.5">
      <c r="A15" s="69">
        <f t="shared" si="0"/>
        <v>9</v>
      </c>
      <c r="B15" s="70" t="s">
        <v>62</v>
      </c>
      <c r="C15" s="81" t="s">
        <v>58</v>
      </c>
      <c r="D15" s="74">
        <v>122180</v>
      </c>
      <c r="E15" s="74">
        <v>127003</v>
      </c>
      <c r="F15" s="74">
        <v>1244676</v>
      </c>
      <c r="G15" s="74">
        <v>124467</v>
      </c>
      <c r="H15" s="74">
        <v>1238951</v>
      </c>
      <c r="I15" s="82">
        <f t="shared" si="1"/>
        <v>103.94745457521691</v>
      </c>
      <c r="J15" s="82">
        <f t="shared" si="2"/>
        <v>102.03748784818465</v>
      </c>
      <c r="K15" s="82">
        <f t="shared" si="3"/>
        <v>100.46208445693172</v>
      </c>
    </row>
    <row r="16" spans="1:11" ht="16.5">
      <c r="A16" s="69">
        <f t="shared" si="0"/>
        <v>10</v>
      </c>
      <c r="B16" s="71" t="s">
        <v>63</v>
      </c>
      <c r="C16" s="83" t="s">
        <v>58</v>
      </c>
      <c r="D16" s="74">
        <v>46867.93</v>
      </c>
      <c r="E16" s="74">
        <v>42887</v>
      </c>
      <c r="F16" s="74">
        <v>440158.93</v>
      </c>
      <c r="G16" s="74">
        <v>39052</v>
      </c>
      <c r="H16" s="74">
        <v>411976.96</v>
      </c>
      <c r="I16" s="82">
        <f t="shared" si="1"/>
        <v>91.50606822191635</v>
      </c>
      <c r="J16" s="82">
        <f t="shared" si="2"/>
        <v>109.82023968042608</v>
      </c>
      <c r="K16" s="82">
        <f t="shared" si="3"/>
        <v>106.84066652659409</v>
      </c>
    </row>
    <row r="17" spans="1:11" ht="16.5">
      <c r="A17" s="69">
        <f t="shared" si="0"/>
        <v>11</v>
      </c>
      <c r="B17" s="71" t="s">
        <v>64</v>
      </c>
      <c r="C17" s="83" t="s">
        <v>58</v>
      </c>
      <c r="D17" s="74">
        <v>1647.01522280748</v>
      </c>
      <c r="E17" s="74">
        <v>1686.77491728637</v>
      </c>
      <c r="F17" s="74">
        <v>18255.9649297904</v>
      </c>
      <c r="G17" s="74">
        <v>2002.44279466425</v>
      </c>
      <c r="H17" s="74">
        <v>21006.3357711717</v>
      </c>
      <c r="I17" s="82">
        <f t="shared" si="1"/>
        <v>102.41404535479133</v>
      </c>
      <c r="J17" s="82">
        <f t="shared" si="2"/>
        <v>84.23586040914553</v>
      </c>
      <c r="K17" s="82">
        <f t="shared" si="3"/>
        <v>86.90694621212423</v>
      </c>
    </row>
    <row r="18" spans="1:11" ht="16.5">
      <c r="A18" s="69">
        <f t="shared" si="0"/>
        <v>12</v>
      </c>
      <c r="B18" s="71" t="s">
        <v>65</v>
      </c>
      <c r="C18" s="83" t="s">
        <v>58</v>
      </c>
      <c r="D18" s="74">
        <v>7817</v>
      </c>
      <c r="E18" s="74">
        <v>7589</v>
      </c>
      <c r="F18" s="74">
        <v>79157</v>
      </c>
      <c r="G18" s="74">
        <v>7821</v>
      </c>
      <c r="H18" s="74">
        <v>87929</v>
      </c>
      <c r="I18" s="82">
        <f t="shared" si="1"/>
        <v>97.08328003070231</v>
      </c>
      <c r="J18" s="82">
        <f t="shared" si="2"/>
        <v>97.03362741337425</v>
      </c>
      <c r="K18" s="82">
        <f t="shared" si="3"/>
        <v>90.0237691774045</v>
      </c>
    </row>
    <row r="19" spans="1:11" ht="16.5">
      <c r="A19" s="69">
        <f t="shared" si="0"/>
        <v>13</v>
      </c>
      <c r="B19" s="84" t="s">
        <v>176</v>
      </c>
      <c r="C19" s="83" t="s">
        <v>58</v>
      </c>
      <c r="D19" s="74">
        <v>4104</v>
      </c>
      <c r="E19" s="74">
        <v>4400</v>
      </c>
      <c r="F19" s="74">
        <v>44502</v>
      </c>
      <c r="G19" s="74">
        <v>4188</v>
      </c>
      <c r="H19" s="74">
        <v>47839</v>
      </c>
      <c r="I19" s="82">
        <f t="shared" si="1"/>
        <v>107.21247563352827</v>
      </c>
      <c r="J19" s="82">
        <f t="shared" si="2"/>
        <v>105.06208213944603</v>
      </c>
      <c r="K19" s="82">
        <f t="shared" si="3"/>
        <v>93.02451974330566</v>
      </c>
    </row>
    <row r="20" spans="1:11" ht="16.5">
      <c r="A20" s="69">
        <f t="shared" si="0"/>
        <v>14</v>
      </c>
      <c r="B20" s="71" t="s">
        <v>66</v>
      </c>
      <c r="C20" s="83" t="s">
        <v>58</v>
      </c>
      <c r="D20" s="74">
        <v>24178</v>
      </c>
      <c r="E20" s="74">
        <v>25152</v>
      </c>
      <c r="F20" s="74">
        <v>261111</v>
      </c>
      <c r="G20" s="74">
        <v>25666</v>
      </c>
      <c r="H20" s="74">
        <v>268315</v>
      </c>
      <c r="I20" s="82">
        <f t="shared" si="1"/>
        <v>104.02845562081231</v>
      </c>
      <c r="J20" s="82">
        <f t="shared" si="2"/>
        <v>97.99735058053456</v>
      </c>
      <c r="K20" s="82">
        <f t="shared" si="3"/>
        <v>97.3150960624639</v>
      </c>
    </row>
    <row r="21" spans="1:11" ht="16.5">
      <c r="A21" s="69">
        <f t="shared" si="0"/>
        <v>15</v>
      </c>
      <c r="B21" s="84" t="s">
        <v>177</v>
      </c>
      <c r="C21" s="83" t="s">
        <v>58</v>
      </c>
      <c r="D21" s="74">
        <v>6761</v>
      </c>
      <c r="E21" s="74">
        <v>6930</v>
      </c>
      <c r="F21" s="74">
        <v>76741</v>
      </c>
      <c r="G21" s="74">
        <v>6700</v>
      </c>
      <c r="H21" s="74">
        <v>76033</v>
      </c>
      <c r="I21" s="82">
        <f t="shared" si="1"/>
        <v>102.49963023221417</v>
      </c>
      <c r="J21" s="82">
        <f t="shared" si="2"/>
        <v>103.43283582089553</v>
      </c>
      <c r="K21" s="82">
        <f t="shared" si="3"/>
        <v>100.9311746215459</v>
      </c>
    </row>
    <row r="22" spans="1:11" ht="16.5">
      <c r="A22" s="69">
        <f t="shared" si="0"/>
        <v>16</v>
      </c>
      <c r="B22" s="71" t="s">
        <v>67</v>
      </c>
      <c r="C22" s="83" t="s">
        <v>203</v>
      </c>
      <c r="D22" s="74">
        <v>5400</v>
      </c>
      <c r="E22" s="74">
        <v>6000</v>
      </c>
      <c r="F22" s="74">
        <v>67270</v>
      </c>
      <c r="G22" s="74">
        <v>7500</v>
      </c>
      <c r="H22" s="74">
        <v>63746</v>
      </c>
      <c r="I22" s="82">
        <f t="shared" si="1"/>
        <v>111.11111111111111</v>
      </c>
      <c r="J22" s="82">
        <f t="shared" si="2"/>
        <v>80</v>
      </c>
      <c r="K22" s="82">
        <f t="shared" si="3"/>
        <v>105.5281900040787</v>
      </c>
    </row>
    <row r="23" spans="1:11" ht="16.5">
      <c r="A23" s="69">
        <f t="shared" si="0"/>
        <v>17</v>
      </c>
      <c r="B23" s="84" t="s">
        <v>179</v>
      </c>
      <c r="C23" s="83" t="s">
        <v>178</v>
      </c>
      <c r="D23" s="74">
        <v>894.87</v>
      </c>
      <c r="E23" s="74">
        <v>959</v>
      </c>
      <c r="F23" s="74">
        <v>8831.31</v>
      </c>
      <c r="G23" s="74">
        <v>812.71</v>
      </c>
      <c r="H23" s="74">
        <v>2518.71</v>
      </c>
      <c r="I23" s="82">
        <f t="shared" si="1"/>
        <v>107.16640405869009</v>
      </c>
      <c r="J23" s="82">
        <f t="shared" si="2"/>
        <v>118.00027069926541</v>
      </c>
      <c r="K23" s="82">
        <f t="shared" si="3"/>
        <v>350.62829781912166</v>
      </c>
    </row>
    <row r="24" spans="1:11" ht="16.5">
      <c r="A24" s="69">
        <f t="shared" si="0"/>
        <v>18</v>
      </c>
      <c r="B24" s="84" t="s">
        <v>180</v>
      </c>
      <c r="C24" s="83" t="s">
        <v>178</v>
      </c>
      <c r="D24" s="74">
        <v>873</v>
      </c>
      <c r="E24" s="74">
        <v>917</v>
      </c>
      <c r="F24" s="74">
        <v>12746</v>
      </c>
      <c r="G24" s="74">
        <v>852</v>
      </c>
      <c r="H24" s="74">
        <v>17879</v>
      </c>
      <c r="I24" s="82">
        <f t="shared" si="1"/>
        <v>105.04009163802979</v>
      </c>
      <c r="J24" s="82">
        <f t="shared" si="2"/>
        <v>107.62910798122066</v>
      </c>
      <c r="K24" s="82">
        <f t="shared" si="3"/>
        <v>71.29034062307736</v>
      </c>
    </row>
    <row r="25" spans="1:11" ht="16.5">
      <c r="A25" s="69">
        <f t="shared" si="0"/>
        <v>19</v>
      </c>
      <c r="B25" s="71" t="s">
        <v>68</v>
      </c>
      <c r="C25" s="83" t="s">
        <v>203</v>
      </c>
      <c r="D25" s="74">
        <v>37</v>
      </c>
      <c r="E25" s="74">
        <v>41</v>
      </c>
      <c r="F25" s="74">
        <v>319.3</v>
      </c>
      <c r="G25" s="74">
        <v>29</v>
      </c>
      <c r="H25" s="74">
        <v>284.2</v>
      </c>
      <c r="I25" s="82">
        <f t="shared" si="1"/>
        <v>110.8108108108108</v>
      </c>
      <c r="J25" s="82">
        <f t="shared" si="2"/>
        <v>141.3793103448276</v>
      </c>
      <c r="K25" s="82">
        <f t="shared" si="3"/>
        <v>112.35045742434906</v>
      </c>
    </row>
    <row r="26" spans="1:11" ht="16.5">
      <c r="A26" s="69">
        <f t="shared" si="0"/>
        <v>20</v>
      </c>
      <c r="B26" s="71" t="s">
        <v>69</v>
      </c>
      <c r="C26" s="83" t="s">
        <v>203</v>
      </c>
      <c r="D26" s="74">
        <v>20009</v>
      </c>
      <c r="E26" s="74">
        <v>20420</v>
      </c>
      <c r="F26" s="74">
        <v>223655</v>
      </c>
      <c r="G26" s="74">
        <v>18512</v>
      </c>
      <c r="H26" s="74">
        <v>219869</v>
      </c>
      <c r="I26" s="82">
        <f t="shared" si="1"/>
        <v>102.05407566595032</v>
      </c>
      <c r="J26" s="82">
        <f t="shared" si="2"/>
        <v>110.30682800345721</v>
      </c>
      <c r="K26" s="82">
        <f t="shared" si="3"/>
        <v>101.7219344245892</v>
      </c>
    </row>
    <row r="27" spans="1:11" ht="16.5">
      <c r="A27" s="69">
        <f t="shared" si="0"/>
        <v>21</v>
      </c>
      <c r="B27" s="84" t="s">
        <v>181</v>
      </c>
      <c r="C27" s="84" t="s">
        <v>178</v>
      </c>
      <c r="D27" s="74">
        <v>1831</v>
      </c>
      <c r="E27" s="74">
        <v>1500</v>
      </c>
      <c r="F27" s="74">
        <v>16046</v>
      </c>
      <c r="G27" s="74">
        <v>1370</v>
      </c>
      <c r="H27" s="74">
        <v>16988</v>
      </c>
      <c r="I27" s="82">
        <f t="shared" si="1"/>
        <v>81.92244675040962</v>
      </c>
      <c r="J27" s="82">
        <f t="shared" si="2"/>
        <v>109.48905109489051</v>
      </c>
      <c r="K27" s="82">
        <f t="shared" si="3"/>
        <v>94.4549093477749</v>
      </c>
    </row>
    <row r="28" spans="1:11" ht="16.5">
      <c r="A28" s="69">
        <f t="shared" si="0"/>
        <v>22</v>
      </c>
      <c r="B28" s="71" t="s">
        <v>70</v>
      </c>
      <c r="C28" s="83" t="s">
        <v>58</v>
      </c>
      <c r="D28" s="74">
        <v>109.28</v>
      </c>
      <c r="E28" s="74">
        <v>116</v>
      </c>
      <c r="F28" s="74">
        <v>1664.08</v>
      </c>
      <c r="G28" s="74">
        <v>98</v>
      </c>
      <c r="H28" s="74">
        <v>1264.74</v>
      </c>
      <c r="I28" s="82">
        <f t="shared" si="1"/>
        <v>106.1493411420205</v>
      </c>
      <c r="J28" s="82">
        <f t="shared" si="2"/>
        <v>118.36734693877551</v>
      </c>
      <c r="K28" s="82">
        <f t="shared" si="3"/>
        <v>131.57486914306497</v>
      </c>
    </row>
    <row r="29" spans="1:11" ht="24.75">
      <c r="A29" s="69">
        <f t="shared" si="0"/>
        <v>23</v>
      </c>
      <c r="B29" s="71" t="s">
        <v>71</v>
      </c>
      <c r="C29" s="83" t="s">
        <v>72</v>
      </c>
      <c r="D29" s="74">
        <v>0.092510729638549</v>
      </c>
      <c r="E29" s="74">
        <v>0.102789699598388</v>
      </c>
      <c r="F29" s="74">
        <v>1.96328326232921</v>
      </c>
      <c r="G29" s="74">
        <v>0.205579399196776</v>
      </c>
      <c r="H29" s="74">
        <v>1.22319742522081</v>
      </c>
      <c r="I29" s="82">
        <f t="shared" si="1"/>
        <v>111.11111111111136</v>
      </c>
      <c r="J29" s="82">
        <f t="shared" si="2"/>
        <v>50</v>
      </c>
      <c r="K29" s="82">
        <f t="shared" si="3"/>
        <v>160.50420168067313</v>
      </c>
    </row>
    <row r="30" spans="1:11" ht="16.5">
      <c r="A30" s="69">
        <f t="shared" si="0"/>
        <v>24</v>
      </c>
      <c r="B30" s="71" t="s">
        <v>73</v>
      </c>
      <c r="C30" s="83" t="s">
        <v>72</v>
      </c>
      <c r="D30" s="74">
        <v>58.9132948140337</v>
      </c>
      <c r="E30" s="74">
        <v>56.5086705359099</v>
      </c>
      <c r="F30" s="74">
        <v>509.299422106626</v>
      </c>
      <c r="G30" s="74">
        <v>66.7283237179362</v>
      </c>
      <c r="H30" s="74">
        <v>405.010867164396</v>
      </c>
      <c r="I30" s="82">
        <f t="shared" si="1"/>
        <v>95.91836734693882</v>
      </c>
      <c r="J30" s="82">
        <f t="shared" si="2"/>
        <v>84.68468468468461</v>
      </c>
      <c r="K30" s="82">
        <f t="shared" si="3"/>
        <v>125.74956955411736</v>
      </c>
    </row>
    <row r="31" spans="1:11" ht="16.5">
      <c r="A31" s="69">
        <f t="shared" si="0"/>
        <v>25</v>
      </c>
      <c r="B31" s="71" t="s">
        <v>74</v>
      </c>
      <c r="C31" s="83" t="s">
        <v>72</v>
      </c>
      <c r="D31" s="74">
        <v>924.404544698525</v>
      </c>
      <c r="E31" s="74">
        <v>957.066825276941</v>
      </c>
      <c r="F31" s="74">
        <v>12193.2513693904</v>
      </c>
      <c r="G31" s="74">
        <v>917.534064981019</v>
      </c>
      <c r="H31" s="74">
        <v>10475.1014030053</v>
      </c>
      <c r="I31" s="82">
        <f t="shared" si="1"/>
        <v>103.53333189086258</v>
      </c>
      <c r="J31" s="82">
        <f t="shared" si="2"/>
        <v>104.3085877467383</v>
      </c>
      <c r="K31" s="82">
        <f t="shared" si="3"/>
        <v>116.40222753253889</v>
      </c>
    </row>
    <row r="32" spans="1:11" ht="16.5">
      <c r="A32" s="69">
        <f t="shared" si="0"/>
        <v>26</v>
      </c>
      <c r="B32" s="71" t="s">
        <v>193</v>
      </c>
      <c r="C32" s="83" t="s">
        <v>72</v>
      </c>
      <c r="D32" s="74">
        <v>191.459313498878</v>
      </c>
      <c r="E32" s="74">
        <v>108.169103671682</v>
      </c>
      <c r="F32" s="74">
        <v>2161.11052225654</v>
      </c>
      <c r="G32" s="74">
        <v>65.9831532397262</v>
      </c>
      <c r="H32" s="74">
        <v>1453.23027400832</v>
      </c>
      <c r="I32" s="82">
        <f t="shared" si="1"/>
        <v>56.497175141242685</v>
      </c>
      <c r="J32" s="82">
        <f t="shared" si="2"/>
        <v>163.93442622950772</v>
      </c>
      <c r="K32" s="82">
        <f t="shared" si="3"/>
        <v>148.7108107303418</v>
      </c>
    </row>
    <row r="33" spans="1:11" ht="16.5">
      <c r="A33" s="69">
        <f t="shared" si="0"/>
        <v>27</v>
      </c>
      <c r="B33" s="84" t="s">
        <v>182</v>
      </c>
      <c r="C33" s="84" t="s">
        <v>72</v>
      </c>
      <c r="D33" s="74">
        <v>17.2</v>
      </c>
      <c r="E33" s="74">
        <v>30</v>
      </c>
      <c r="F33" s="74">
        <v>1022.8</v>
      </c>
      <c r="G33" s="74">
        <v>127.5</v>
      </c>
      <c r="H33" s="74">
        <v>1089.7</v>
      </c>
      <c r="I33" s="82">
        <f t="shared" si="1"/>
        <v>174.41860465116278</v>
      </c>
      <c r="J33" s="82">
        <f t="shared" si="2"/>
        <v>23.52941176470588</v>
      </c>
      <c r="K33" s="82">
        <f t="shared" si="3"/>
        <v>93.86069560429475</v>
      </c>
    </row>
    <row r="34" spans="1:11" ht="16.5">
      <c r="A34" s="69">
        <f t="shared" si="0"/>
        <v>28</v>
      </c>
      <c r="B34" s="71" t="s">
        <v>75</v>
      </c>
      <c r="C34" s="83" t="s">
        <v>72</v>
      </c>
      <c r="D34" s="74">
        <v>386.213450013101</v>
      </c>
      <c r="E34" s="74">
        <v>392.292212220481</v>
      </c>
      <c r="F34" s="74">
        <v>5954.28894869209</v>
      </c>
      <c r="G34" s="74">
        <v>388.758048146423</v>
      </c>
      <c r="H34" s="74">
        <v>4515.28336265774</v>
      </c>
      <c r="I34" s="82">
        <f t="shared" si="1"/>
        <v>101.57393850658846</v>
      </c>
      <c r="J34" s="82">
        <f t="shared" si="2"/>
        <v>100.90909090909082</v>
      </c>
      <c r="K34" s="82">
        <f t="shared" si="3"/>
        <v>131.86966288617018</v>
      </c>
    </row>
    <row r="35" spans="1:11" ht="16.5">
      <c r="A35" s="69">
        <f t="shared" si="0"/>
        <v>29</v>
      </c>
      <c r="B35" s="71" t="s">
        <v>76</v>
      </c>
      <c r="C35" s="83" t="s">
        <v>72</v>
      </c>
      <c r="D35" s="74">
        <v>895.064949374785</v>
      </c>
      <c r="E35" s="74">
        <v>932.015566523992</v>
      </c>
      <c r="F35" s="74">
        <v>10863.1114356872</v>
      </c>
      <c r="G35" s="74">
        <v>963.896098992645</v>
      </c>
      <c r="H35" s="74">
        <v>12384.4468450312</v>
      </c>
      <c r="I35" s="82">
        <f t="shared" si="1"/>
        <v>104.12826099100603</v>
      </c>
      <c r="J35" s="82">
        <f t="shared" si="2"/>
        <v>96.69253434037435</v>
      </c>
      <c r="K35" s="82">
        <f t="shared" si="3"/>
        <v>87.71575809254348</v>
      </c>
    </row>
    <row r="36" spans="1:11" ht="16.5">
      <c r="A36" s="69">
        <f t="shared" si="0"/>
        <v>30</v>
      </c>
      <c r="B36" s="71" t="s">
        <v>194</v>
      </c>
      <c r="C36" s="83" t="s">
        <v>72</v>
      </c>
      <c r="D36" s="74">
        <v>1688</v>
      </c>
      <c r="E36" s="74">
        <v>1580</v>
      </c>
      <c r="F36" s="74">
        <v>12187</v>
      </c>
      <c r="G36" s="74">
        <v>614</v>
      </c>
      <c r="H36" s="74">
        <v>9480</v>
      </c>
      <c r="I36" s="82">
        <f t="shared" si="1"/>
        <v>93.60189573459715</v>
      </c>
      <c r="J36" s="82">
        <f t="shared" si="2"/>
        <v>257.328990228013</v>
      </c>
      <c r="K36" s="82">
        <f t="shared" si="3"/>
        <v>128.55485232067508</v>
      </c>
    </row>
    <row r="37" spans="1:11" ht="16.5">
      <c r="A37" s="69">
        <f t="shared" si="0"/>
        <v>31</v>
      </c>
      <c r="B37" s="72" t="s">
        <v>195</v>
      </c>
      <c r="C37" s="83" t="s">
        <v>72</v>
      </c>
      <c r="D37" s="74">
        <v>495</v>
      </c>
      <c r="E37" s="74">
        <v>545</v>
      </c>
      <c r="F37" s="74">
        <v>15584</v>
      </c>
      <c r="G37" s="74">
        <v>1325</v>
      </c>
      <c r="H37" s="74">
        <v>16448</v>
      </c>
      <c r="I37" s="82">
        <f t="shared" si="1"/>
        <v>110.1010101010101</v>
      </c>
      <c r="J37" s="82">
        <f t="shared" si="2"/>
        <v>41.132075471698116</v>
      </c>
      <c r="K37" s="82">
        <f t="shared" si="3"/>
        <v>94.74708171206225</v>
      </c>
    </row>
    <row r="38" spans="1:11" ht="16.5">
      <c r="A38" s="69">
        <f t="shared" si="0"/>
        <v>32</v>
      </c>
      <c r="B38" s="72" t="s">
        <v>77</v>
      </c>
      <c r="C38" s="83" t="s">
        <v>72</v>
      </c>
      <c r="D38" s="74">
        <v>1374</v>
      </c>
      <c r="E38" s="74">
        <v>1318</v>
      </c>
      <c r="F38" s="74">
        <v>11556.7</v>
      </c>
      <c r="G38" s="74">
        <v>1176</v>
      </c>
      <c r="H38" s="74">
        <v>9843.6</v>
      </c>
      <c r="I38" s="82">
        <f t="shared" si="1"/>
        <v>95.92430858806405</v>
      </c>
      <c r="J38" s="82">
        <f t="shared" si="2"/>
        <v>112.0748299319728</v>
      </c>
      <c r="K38" s="82">
        <f t="shared" si="3"/>
        <v>117.40318582632369</v>
      </c>
    </row>
    <row r="39" spans="1:11" ht="16.5">
      <c r="A39" s="69">
        <f t="shared" si="0"/>
        <v>33</v>
      </c>
      <c r="B39" s="72" t="s">
        <v>183</v>
      </c>
      <c r="C39" s="84" t="s">
        <v>72</v>
      </c>
      <c r="D39" s="74">
        <v>1</v>
      </c>
      <c r="E39" s="74">
        <v>7</v>
      </c>
      <c r="F39" s="74">
        <v>64.88</v>
      </c>
      <c r="G39" s="74">
        <v>5</v>
      </c>
      <c r="H39" s="74">
        <v>97.1</v>
      </c>
      <c r="I39" s="82">
        <f t="shared" si="1"/>
        <v>700</v>
      </c>
      <c r="J39" s="82">
        <f t="shared" si="2"/>
        <v>140</v>
      </c>
      <c r="K39" s="82">
        <f t="shared" si="3"/>
        <v>66.81771369721936</v>
      </c>
    </row>
    <row r="40" spans="1:11" ht="16.5">
      <c r="A40" s="69">
        <f t="shared" si="0"/>
        <v>34</v>
      </c>
      <c r="B40" s="72" t="s">
        <v>196</v>
      </c>
      <c r="C40" s="83" t="s">
        <v>72</v>
      </c>
      <c r="D40" s="74">
        <v>4268</v>
      </c>
      <c r="E40" s="74">
        <v>4800</v>
      </c>
      <c r="F40" s="74">
        <v>42874</v>
      </c>
      <c r="G40" s="74">
        <v>3952</v>
      </c>
      <c r="H40" s="74">
        <v>41190</v>
      </c>
      <c r="I40" s="82">
        <f t="shared" si="1"/>
        <v>112.46485473289599</v>
      </c>
      <c r="J40" s="82">
        <f t="shared" si="2"/>
        <v>121.4574898785425</v>
      </c>
      <c r="K40" s="82">
        <f t="shared" si="3"/>
        <v>104.08837096382616</v>
      </c>
    </row>
    <row r="41" spans="1:11" ht="16.5">
      <c r="A41" s="69">
        <f t="shared" si="0"/>
        <v>35</v>
      </c>
      <c r="B41" s="72" t="s">
        <v>78</v>
      </c>
      <c r="C41" s="83" t="s">
        <v>72</v>
      </c>
      <c r="D41" s="74">
        <v>82</v>
      </c>
      <c r="E41" s="74">
        <v>83</v>
      </c>
      <c r="F41" s="74">
        <v>1071.8</v>
      </c>
      <c r="G41" s="74">
        <v>113</v>
      </c>
      <c r="H41" s="74">
        <v>733.7</v>
      </c>
      <c r="I41" s="82">
        <f t="shared" si="1"/>
        <v>101.21951219512195</v>
      </c>
      <c r="J41" s="82">
        <f t="shared" si="2"/>
        <v>73.45132743362832</v>
      </c>
      <c r="K41" s="82">
        <f t="shared" si="3"/>
        <v>146.08150470219434</v>
      </c>
    </row>
    <row r="42" spans="1:11" ht="16.5">
      <c r="A42" s="69">
        <f t="shared" si="0"/>
        <v>36</v>
      </c>
      <c r="B42" s="72" t="s">
        <v>79</v>
      </c>
      <c r="C42" s="83" t="s">
        <v>72</v>
      </c>
      <c r="D42" s="74">
        <v>80.5</v>
      </c>
      <c r="E42" s="74">
        <v>90</v>
      </c>
      <c r="F42" s="74">
        <v>650.3</v>
      </c>
      <c r="G42" s="74">
        <v>115</v>
      </c>
      <c r="H42" s="74">
        <v>619.16</v>
      </c>
      <c r="I42" s="82">
        <f t="shared" si="1"/>
        <v>111.80124223602483</v>
      </c>
      <c r="J42" s="82">
        <f t="shared" si="2"/>
        <v>78.26086956521739</v>
      </c>
      <c r="K42" s="82">
        <f t="shared" si="3"/>
        <v>105.02939466373797</v>
      </c>
    </row>
    <row r="43" spans="1:11" ht="16.5">
      <c r="A43" s="69">
        <f t="shared" si="0"/>
        <v>37</v>
      </c>
      <c r="B43" s="72" t="s">
        <v>80</v>
      </c>
      <c r="C43" s="83" t="s">
        <v>72</v>
      </c>
      <c r="D43" s="74">
        <v>2777.13</v>
      </c>
      <c r="E43" s="74">
        <v>2841.01</v>
      </c>
      <c r="F43" s="74">
        <v>27679.14</v>
      </c>
      <c r="G43" s="74">
        <v>2310</v>
      </c>
      <c r="H43" s="74">
        <v>22130.67</v>
      </c>
      <c r="I43" s="82">
        <f t="shared" si="1"/>
        <v>102.30021641046692</v>
      </c>
      <c r="J43" s="82">
        <f t="shared" si="2"/>
        <v>122.9874458874459</v>
      </c>
      <c r="K43" s="82">
        <f t="shared" si="3"/>
        <v>125.07140542965939</v>
      </c>
    </row>
    <row r="44" spans="1:11" ht="16.5">
      <c r="A44" s="69">
        <f t="shared" si="0"/>
        <v>38</v>
      </c>
      <c r="B44" s="72" t="s">
        <v>81</v>
      </c>
      <c r="C44" s="69" t="s">
        <v>82</v>
      </c>
      <c r="D44" s="74">
        <v>5215.7</v>
      </c>
      <c r="E44" s="74">
        <v>5270</v>
      </c>
      <c r="F44" s="74">
        <v>56415.35</v>
      </c>
      <c r="G44" s="74">
        <v>3442.1</v>
      </c>
      <c r="H44" s="74">
        <v>37754.6</v>
      </c>
      <c r="I44" s="82">
        <f t="shared" si="1"/>
        <v>101.04108748586</v>
      </c>
      <c r="J44" s="82">
        <f t="shared" si="2"/>
        <v>153.1042096394643</v>
      </c>
      <c r="K44" s="82">
        <f t="shared" si="3"/>
        <v>149.4264275081712</v>
      </c>
    </row>
    <row r="45" spans="1:11" ht="16.5">
      <c r="A45" s="69">
        <f t="shared" si="0"/>
        <v>39</v>
      </c>
      <c r="B45" s="72" t="s">
        <v>83</v>
      </c>
      <c r="C45" s="69" t="s">
        <v>82</v>
      </c>
      <c r="D45" s="74">
        <v>2177</v>
      </c>
      <c r="E45" s="74">
        <v>2250</v>
      </c>
      <c r="F45" s="74">
        <v>20597.62</v>
      </c>
      <c r="G45" s="74">
        <v>1747</v>
      </c>
      <c r="H45" s="74">
        <v>17147.77</v>
      </c>
      <c r="I45" s="82">
        <f t="shared" si="1"/>
        <v>103.35323840146991</v>
      </c>
      <c r="J45" s="82">
        <f t="shared" si="2"/>
        <v>128.7922152261019</v>
      </c>
      <c r="K45" s="82">
        <f t="shared" si="3"/>
        <v>120.11835941349807</v>
      </c>
    </row>
    <row r="46" spans="1:11" ht="16.5">
      <c r="A46" s="69">
        <f t="shared" si="0"/>
        <v>40</v>
      </c>
      <c r="B46" s="72" t="s">
        <v>84</v>
      </c>
      <c r="C46" s="69" t="s">
        <v>82</v>
      </c>
      <c r="D46" s="74">
        <v>1292</v>
      </c>
      <c r="E46" s="74">
        <v>1350</v>
      </c>
      <c r="F46" s="74">
        <v>15375</v>
      </c>
      <c r="G46" s="74">
        <v>1230</v>
      </c>
      <c r="H46" s="74">
        <v>13550</v>
      </c>
      <c r="I46" s="82">
        <f t="shared" si="1"/>
        <v>104.48916408668731</v>
      </c>
      <c r="J46" s="82">
        <f t="shared" si="2"/>
        <v>109.75609756097562</v>
      </c>
      <c r="K46" s="82">
        <f t="shared" si="3"/>
        <v>113.46863468634687</v>
      </c>
    </row>
    <row r="47" spans="1:11" ht="16.5">
      <c r="A47" s="69">
        <f t="shared" si="0"/>
        <v>41</v>
      </c>
      <c r="B47" s="84" t="s">
        <v>184</v>
      </c>
      <c r="C47" s="84" t="s">
        <v>175</v>
      </c>
      <c r="D47" s="74">
        <v>369</v>
      </c>
      <c r="E47" s="74">
        <v>350</v>
      </c>
      <c r="F47" s="74">
        <v>3552</v>
      </c>
      <c r="G47" s="74">
        <v>318</v>
      </c>
      <c r="H47" s="74">
        <v>3106</v>
      </c>
      <c r="I47" s="82">
        <f t="shared" si="1"/>
        <v>94.85094850948511</v>
      </c>
      <c r="J47" s="82">
        <f t="shared" si="2"/>
        <v>110.062893081761</v>
      </c>
      <c r="K47" s="82">
        <f t="shared" si="3"/>
        <v>114.35930457179653</v>
      </c>
    </row>
    <row r="48" spans="1:11" ht="16.5">
      <c r="A48" s="69">
        <f t="shared" si="0"/>
        <v>42</v>
      </c>
      <c r="B48" s="72" t="s">
        <v>85</v>
      </c>
      <c r="C48" s="69" t="s">
        <v>58</v>
      </c>
      <c r="D48" s="74">
        <v>180</v>
      </c>
      <c r="E48" s="74">
        <v>200</v>
      </c>
      <c r="F48" s="74">
        <v>3333</v>
      </c>
      <c r="G48" s="74">
        <v>1854</v>
      </c>
      <c r="H48" s="74">
        <v>5752</v>
      </c>
      <c r="I48" s="82">
        <f t="shared" si="1"/>
        <v>111.11111111111111</v>
      </c>
      <c r="J48" s="82">
        <f t="shared" si="2"/>
        <v>10.787486515641856</v>
      </c>
      <c r="K48" s="82">
        <f t="shared" si="3"/>
        <v>57.94506258692629</v>
      </c>
    </row>
    <row r="49" spans="1:11" ht="16.5">
      <c r="A49" s="69">
        <f t="shared" si="0"/>
        <v>43</v>
      </c>
      <c r="B49" s="72" t="s">
        <v>86</v>
      </c>
      <c r="C49" s="69" t="s">
        <v>58</v>
      </c>
      <c r="D49" s="74">
        <v>785</v>
      </c>
      <c r="E49" s="74">
        <v>560</v>
      </c>
      <c r="F49" s="74">
        <v>8772</v>
      </c>
      <c r="G49" s="74">
        <v>830</v>
      </c>
      <c r="H49" s="74">
        <v>16967</v>
      </c>
      <c r="I49" s="82">
        <f t="shared" si="1"/>
        <v>71.3375796178344</v>
      </c>
      <c r="J49" s="82">
        <f t="shared" si="2"/>
        <v>67.46987951807229</v>
      </c>
      <c r="K49" s="82">
        <f t="shared" si="3"/>
        <v>51.70035952142394</v>
      </c>
    </row>
    <row r="50" spans="1:11" ht="24">
      <c r="A50" s="69">
        <f t="shared" si="0"/>
        <v>44</v>
      </c>
      <c r="B50" s="72" t="s">
        <v>87</v>
      </c>
      <c r="C50" s="69" t="s">
        <v>144</v>
      </c>
      <c r="D50" s="74">
        <v>7500</v>
      </c>
      <c r="E50" s="74">
        <v>8000</v>
      </c>
      <c r="F50" s="74">
        <v>85209</v>
      </c>
      <c r="G50" s="74">
        <v>9000</v>
      </c>
      <c r="H50" s="74">
        <v>103081</v>
      </c>
      <c r="I50" s="82">
        <f t="shared" si="1"/>
        <v>106.66666666666667</v>
      </c>
      <c r="J50" s="82">
        <f t="shared" si="2"/>
        <v>88.88888888888889</v>
      </c>
      <c r="K50" s="82">
        <f t="shared" si="3"/>
        <v>82.6621782869782</v>
      </c>
    </row>
    <row r="51" spans="1:11" ht="16.5">
      <c r="A51" s="69">
        <f t="shared" si="0"/>
        <v>45</v>
      </c>
      <c r="B51" s="72" t="s">
        <v>88</v>
      </c>
      <c r="C51" s="69" t="s">
        <v>58</v>
      </c>
      <c r="D51" s="74">
        <v>12587</v>
      </c>
      <c r="E51" s="74">
        <v>15750</v>
      </c>
      <c r="F51" s="74">
        <v>198469</v>
      </c>
      <c r="G51" s="74">
        <v>15524</v>
      </c>
      <c r="H51" s="74">
        <v>176263</v>
      </c>
      <c r="I51" s="82">
        <f t="shared" si="1"/>
        <v>125.12910145388099</v>
      </c>
      <c r="J51" s="82">
        <f t="shared" si="2"/>
        <v>101.45581035815512</v>
      </c>
      <c r="K51" s="82">
        <f t="shared" si="3"/>
        <v>112.59821970578056</v>
      </c>
    </row>
    <row r="52" spans="1:11" ht="16.5">
      <c r="A52" s="69">
        <f t="shared" si="0"/>
        <v>46</v>
      </c>
      <c r="B52" s="72" t="s">
        <v>89</v>
      </c>
      <c r="C52" s="69" t="s">
        <v>58</v>
      </c>
      <c r="D52" s="74">
        <v>162.066003263892</v>
      </c>
      <c r="E52" s="74">
        <v>162.066003263892</v>
      </c>
      <c r="F52" s="74">
        <v>2131.34476436844</v>
      </c>
      <c r="G52" s="74">
        <v>281.694858946269</v>
      </c>
      <c r="H52" s="74">
        <v>2200.97583123351</v>
      </c>
      <c r="I52" s="82">
        <f t="shared" si="1"/>
        <v>100</v>
      </c>
      <c r="J52" s="82">
        <f t="shared" si="2"/>
        <v>57.53246753246738</v>
      </c>
      <c r="K52" s="82">
        <f t="shared" si="3"/>
        <v>96.83635477150851</v>
      </c>
    </row>
    <row r="53" spans="1:11" ht="16.5">
      <c r="A53" s="69">
        <f t="shared" si="0"/>
        <v>47</v>
      </c>
      <c r="B53" s="72" t="s">
        <v>90</v>
      </c>
      <c r="C53" s="69" t="s">
        <v>58</v>
      </c>
      <c r="D53" s="74">
        <v>847.75</v>
      </c>
      <c r="E53" s="74">
        <v>1023.75</v>
      </c>
      <c r="F53" s="74">
        <v>10478.11</v>
      </c>
      <c r="G53" s="74">
        <v>855</v>
      </c>
      <c r="H53" s="74">
        <v>10939.11</v>
      </c>
      <c r="I53" s="82">
        <f t="shared" si="1"/>
        <v>120.76083751105868</v>
      </c>
      <c r="J53" s="82">
        <f t="shared" si="2"/>
        <v>119.73684210526316</v>
      </c>
      <c r="K53" s="82">
        <f t="shared" si="3"/>
        <v>95.78576319280087</v>
      </c>
    </row>
    <row r="54" spans="1:11" ht="16.5">
      <c r="A54" s="69">
        <f t="shared" si="0"/>
        <v>48</v>
      </c>
      <c r="B54" s="72" t="s">
        <v>91</v>
      </c>
      <c r="C54" s="69" t="s">
        <v>58</v>
      </c>
      <c r="D54" s="74">
        <v>581.05</v>
      </c>
      <c r="E54" s="74">
        <v>669.15</v>
      </c>
      <c r="F54" s="74">
        <v>5656.42</v>
      </c>
      <c r="G54" s="74">
        <v>780.5</v>
      </c>
      <c r="H54" s="74">
        <v>8359.46</v>
      </c>
      <c r="I54" s="82">
        <f t="shared" si="1"/>
        <v>115.16220635057223</v>
      </c>
      <c r="J54" s="82">
        <f t="shared" si="2"/>
        <v>85.73350416399744</v>
      </c>
      <c r="K54" s="82">
        <f t="shared" si="3"/>
        <v>67.66489701487896</v>
      </c>
    </row>
    <row r="55" spans="1:11" ht="16.5">
      <c r="A55" s="69">
        <f t="shared" si="0"/>
        <v>49</v>
      </c>
      <c r="B55" s="72" t="s">
        <v>92</v>
      </c>
      <c r="C55" s="69" t="s">
        <v>58</v>
      </c>
      <c r="D55" s="74">
        <v>7778.32</v>
      </c>
      <c r="E55" s="74">
        <v>7951.01</v>
      </c>
      <c r="F55" s="74">
        <v>67369.33</v>
      </c>
      <c r="G55" s="74">
        <v>5515</v>
      </c>
      <c r="H55" s="74">
        <v>58886.84</v>
      </c>
      <c r="I55" s="82">
        <f t="shared" si="1"/>
        <v>102.22014522416151</v>
      </c>
      <c r="J55" s="82">
        <f t="shared" si="2"/>
        <v>144.17062556663643</v>
      </c>
      <c r="K55" s="82">
        <f t="shared" si="3"/>
        <v>114.40472947775768</v>
      </c>
    </row>
    <row r="56" spans="1:11" ht="16.5">
      <c r="A56" s="69">
        <f t="shared" si="0"/>
        <v>50</v>
      </c>
      <c r="B56" s="72" t="s">
        <v>93</v>
      </c>
      <c r="C56" s="69" t="s">
        <v>58</v>
      </c>
      <c r="D56" s="74">
        <v>1615.85</v>
      </c>
      <c r="E56" s="74">
        <v>1425</v>
      </c>
      <c r="F56" s="74">
        <v>16309.95</v>
      </c>
      <c r="G56" s="74">
        <v>1351</v>
      </c>
      <c r="H56" s="74">
        <v>14713.8</v>
      </c>
      <c r="I56" s="82">
        <f t="shared" si="1"/>
        <v>88.18887891821643</v>
      </c>
      <c r="J56" s="82">
        <f t="shared" si="2"/>
        <v>105.47742413027387</v>
      </c>
      <c r="K56" s="82">
        <f t="shared" si="3"/>
        <v>110.84797944786528</v>
      </c>
    </row>
    <row r="57" spans="1:11" ht="16.5">
      <c r="A57" s="69">
        <f t="shared" si="0"/>
        <v>51</v>
      </c>
      <c r="B57" s="72" t="s">
        <v>94</v>
      </c>
      <c r="C57" s="69" t="s">
        <v>58</v>
      </c>
      <c r="D57" s="74">
        <v>884</v>
      </c>
      <c r="E57" s="74">
        <v>700</v>
      </c>
      <c r="F57" s="74">
        <v>11399</v>
      </c>
      <c r="G57" s="74">
        <v>580</v>
      </c>
      <c r="H57" s="74">
        <v>6617</v>
      </c>
      <c r="I57" s="82">
        <f t="shared" si="1"/>
        <v>79.18552036199095</v>
      </c>
      <c r="J57" s="82">
        <f t="shared" si="2"/>
        <v>120.6896551724138</v>
      </c>
      <c r="K57" s="82">
        <f t="shared" si="3"/>
        <v>172.26839957684751</v>
      </c>
    </row>
    <row r="58" spans="1:11" ht="16.5">
      <c r="A58" s="69">
        <f t="shared" si="0"/>
        <v>52</v>
      </c>
      <c r="B58" s="72" t="s">
        <v>95</v>
      </c>
      <c r="C58" s="69" t="s">
        <v>96</v>
      </c>
      <c r="D58" s="74">
        <v>55966</v>
      </c>
      <c r="E58" s="74">
        <v>61014</v>
      </c>
      <c r="F58" s="74">
        <v>644136</v>
      </c>
      <c r="G58" s="74">
        <v>71080</v>
      </c>
      <c r="H58" s="74">
        <v>651449</v>
      </c>
      <c r="I58" s="82">
        <f t="shared" si="1"/>
        <v>109.01976199835615</v>
      </c>
      <c r="J58" s="82">
        <f t="shared" si="2"/>
        <v>85.83849184018007</v>
      </c>
      <c r="K58" s="82">
        <f t="shared" si="3"/>
        <v>98.87742555441793</v>
      </c>
    </row>
    <row r="59" spans="1:11" ht="16.5">
      <c r="A59" s="69">
        <f t="shared" si="0"/>
        <v>53</v>
      </c>
      <c r="B59" s="84" t="s">
        <v>185</v>
      </c>
      <c r="C59" s="84" t="s">
        <v>96</v>
      </c>
      <c r="D59" s="74">
        <v>52000</v>
      </c>
      <c r="E59" s="74">
        <v>54000</v>
      </c>
      <c r="F59" s="74">
        <v>391000</v>
      </c>
      <c r="G59" s="74">
        <v>49000</v>
      </c>
      <c r="H59" s="74">
        <v>361500</v>
      </c>
      <c r="I59" s="82">
        <f t="shared" si="1"/>
        <v>103.84615384615385</v>
      </c>
      <c r="J59" s="82">
        <f t="shared" si="2"/>
        <v>110.20408163265304</v>
      </c>
      <c r="K59" s="82">
        <f t="shared" si="3"/>
        <v>108.16044260027662</v>
      </c>
    </row>
    <row r="60" spans="1:11" ht="16.5">
      <c r="A60" s="69">
        <f t="shared" si="0"/>
        <v>54</v>
      </c>
      <c r="B60" s="72" t="s">
        <v>97</v>
      </c>
      <c r="C60" s="69" t="s">
        <v>96</v>
      </c>
      <c r="D60" s="74">
        <v>341293.509853959</v>
      </c>
      <c r="E60" s="74">
        <v>368084.904678586</v>
      </c>
      <c r="F60" s="74">
        <v>3886933.96975477</v>
      </c>
      <c r="G60" s="74">
        <v>317256.953427978</v>
      </c>
      <c r="H60" s="74">
        <v>3482567.3487424</v>
      </c>
      <c r="I60" s="82">
        <f t="shared" si="1"/>
        <v>107.84995730979212</v>
      </c>
      <c r="J60" s="82">
        <f t="shared" si="2"/>
        <v>116.02106768706228</v>
      </c>
      <c r="K60" s="82">
        <f t="shared" si="3"/>
        <v>111.61116442323484</v>
      </c>
    </row>
    <row r="61" spans="1:11" ht="16.5">
      <c r="A61" s="69">
        <f t="shared" si="0"/>
        <v>55</v>
      </c>
      <c r="B61" s="72" t="s">
        <v>98</v>
      </c>
      <c r="C61" s="69" t="s">
        <v>58</v>
      </c>
      <c r="D61" s="74">
        <v>7716.41812481345</v>
      </c>
      <c r="E61" s="74">
        <v>7848.45950314834</v>
      </c>
      <c r="F61" s="74">
        <v>91715.7413287231</v>
      </c>
      <c r="G61" s="74">
        <v>9319.92062080462</v>
      </c>
      <c r="H61" s="74">
        <v>88424.7100050731</v>
      </c>
      <c r="I61" s="82">
        <f t="shared" si="1"/>
        <v>101.71117448794395</v>
      </c>
      <c r="J61" s="82">
        <f t="shared" si="2"/>
        <v>84.2116561124826</v>
      </c>
      <c r="K61" s="82">
        <f t="shared" si="3"/>
        <v>103.7218457639965</v>
      </c>
    </row>
    <row r="62" spans="1:11" ht="16.5">
      <c r="A62" s="69">
        <f t="shared" si="0"/>
        <v>56</v>
      </c>
      <c r="B62" s="72" t="s">
        <v>99</v>
      </c>
      <c r="C62" s="69" t="s">
        <v>58</v>
      </c>
      <c r="D62" s="74">
        <v>929</v>
      </c>
      <c r="E62" s="74">
        <v>780</v>
      </c>
      <c r="F62" s="74">
        <v>8337.5</v>
      </c>
      <c r="G62" s="74">
        <v>731</v>
      </c>
      <c r="H62" s="74">
        <v>10186.6</v>
      </c>
      <c r="I62" s="82">
        <f t="shared" si="1"/>
        <v>83.96124865446717</v>
      </c>
      <c r="J62" s="82">
        <f t="shared" si="2"/>
        <v>106.703146374829</v>
      </c>
      <c r="K62" s="82">
        <f t="shared" si="3"/>
        <v>81.84772151650208</v>
      </c>
    </row>
    <row r="63" spans="1:11" ht="16.5">
      <c r="A63" s="69">
        <f t="shared" si="0"/>
        <v>57</v>
      </c>
      <c r="B63" s="72" t="s">
        <v>100</v>
      </c>
      <c r="C63" s="69" t="s">
        <v>58</v>
      </c>
      <c r="D63" s="74">
        <v>5086</v>
      </c>
      <c r="E63" s="74">
        <v>5150</v>
      </c>
      <c r="F63" s="74">
        <v>46607</v>
      </c>
      <c r="G63" s="74">
        <v>5474</v>
      </c>
      <c r="H63" s="74">
        <v>25360</v>
      </c>
      <c r="I63" s="82">
        <f t="shared" si="1"/>
        <v>101.25835627211954</v>
      </c>
      <c r="J63" s="82">
        <f t="shared" si="2"/>
        <v>94.08111070515163</v>
      </c>
      <c r="K63" s="82">
        <f t="shared" si="3"/>
        <v>183.78154574132492</v>
      </c>
    </row>
    <row r="64" spans="1:11" ht="16.5">
      <c r="A64" s="69">
        <f t="shared" si="0"/>
        <v>58</v>
      </c>
      <c r="B64" s="72" t="s">
        <v>101</v>
      </c>
      <c r="C64" s="69" t="s">
        <v>58</v>
      </c>
      <c r="D64" s="74">
        <v>450.704227891291</v>
      </c>
      <c r="E64" s="74">
        <v>422.535213648086</v>
      </c>
      <c r="F64" s="74">
        <v>5045.07045095814</v>
      </c>
      <c r="G64" s="74">
        <v>470.422537861535</v>
      </c>
      <c r="H64" s="74">
        <v>4333.8028413172</v>
      </c>
      <c r="I64" s="82">
        <f t="shared" si="1"/>
        <v>93.75000000000016</v>
      </c>
      <c r="J64" s="82">
        <f t="shared" si="2"/>
        <v>89.82035928143728</v>
      </c>
      <c r="K64" s="82">
        <f t="shared" si="3"/>
        <v>116.41208969775747</v>
      </c>
    </row>
    <row r="65" spans="1:11" ht="16.5">
      <c r="A65" s="69">
        <f t="shared" si="0"/>
        <v>59</v>
      </c>
      <c r="B65" s="72" t="s">
        <v>102</v>
      </c>
      <c r="C65" s="69" t="s">
        <v>58</v>
      </c>
      <c r="D65" s="74">
        <v>377</v>
      </c>
      <c r="E65" s="74">
        <v>335</v>
      </c>
      <c r="F65" s="74">
        <v>2991</v>
      </c>
      <c r="G65" s="74">
        <v>156.5</v>
      </c>
      <c r="H65" s="74">
        <v>2248.2</v>
      </c>
      <c r="I65" s="82">
        <f t="shared" si="1"/>
        <v>88.85941644562334</v>
      </c>
      <c r="J65" s="82">
        <f t="shared" si="2"/>
        <v>214.05750798722045</v>
      </c>
      <c r="K65" s="82">
        <f t="shared" si="3"/>
        <v>133.0397651454497</v>
      </c>
    </row>
    <row r="66" spans="1:11" ht="16.5">
      <c r="A66" s="69">
        <f t="shared" si="0"/>
        <v>60</v>
      </c>
      <c r="B66" s="72" t="s">
        <v>103</v>
      </c>
      <c r="C66" s="69" t="s">
        <v>58</v>
      </c>
      <c r="D66" s="74">
        <v>6587</v>
      </c>
      <c r="E66" s="74">
        <v>6746</v>
      </c>
      <c r="F66" s="74">
        <v>69005</v>
      </c>
      <c r="G66" s="74">
        <v>6901</v>
      </c>
      <c r="H66" s="74">
        <v>64637</v>
      </c>
      <c r="I66" s="82">
        <f t="shared" si="1"/>
        <v>102.41384545316532</v>
      </c>
      <c r="J66" s="82">
        <f t="shared" si="2"/>
        <v>97.75394870308651</v>
      </c>
      <c r="K66" s="82">
        <f t="shared" si="3"/>
        <v>106.75773937528041</v>
      </c>
    </row>
    <row r="67" spans="1:11" ht="16.5">
      <c r="A67" s="69">
        <f t="shared" si="0"/>
        <v>61</v>
      </c>
      <c r="B67" s="72" t="s">
        <v>104</v>
      </c>
      <c r="C67" s="69" t="s">
        <v>58</v>
      </c>
      <c r="D67" s="74">
        <v>532</v>
      </c>
      <c r="E67" s="74">
        <v>700</v>
      </c>
      <c r="F67" s="74">
        <v>10426</v>
      </c>
      <c r="G67" s="74">
        <v>726</v>
      </c>
      <c r="H67" s="74">
        <v>13157</v>
      </c>
      <c r="I67" s="82">
        <f t="shared" si="1"/>
        <v>131.57894736842107</v>
      </c>
      <c r="J67" s="82">
        <f t="shared" si="2"/>
        <v>96.41873278236915</v>
      </c>
      <c r="K67" s="82">
        <f t="shared" si="3"/>
        <v>79.24298852321958</v>
      </c>
    </row>
    <row r="68" spans="1:11" ht="16.5">
      <c r="A68" s="69">
        <f t="shared" si="0"/>
        <v>62</v>
      </c>
      <c r="B68" s="72" t="s">
        <v>105</v>
      </c>
      <c r="C68" s="69" t="s">
        <v>58</v>
      </c>
      <c r="D68" s="74">
        <v>536.011983083894</v>
      </c>
      <c r="E68" s="74">
        <v>465.010395772408</v>
      </c>
      <c r="F68" s="74">
        <v>18154.9058710757</v>
      </c>
      <c r="G68" s="74">
        <v>1314.02937644074</v>
      </c>
      <c r="H68" s="74">
        <v>19512.1262130936</v>
      </c>
      <c r="I68" s="82">
        <f t="shared" si="1"/>
        <v>86.75373134328356</v>
      </c>
      <c r="J68" s="82">
        <f t="shared" si="2"/>
        <v>35.38812785388128</v>
      </c>
      <c r="K68" s="82">
        <f t="shared" si="3"/>
        <v>93.04422118227619</v>
      </c>
    </row>
    <row r="69" spans="1:11" ht="16.5">
      <c r="A69" s="69">
        <f t="shared" si="0"/>
        <v>63</v>
      </c>
      <c r="B69" s="72" t="s">
        <v>106</v>
      </c>
      <c r="C69" s="69" t="s">
        <v>58</v>
      </c>
      <c r="D69" s="74">
        <v>3553.6</v>
      </c>
      <c r="E69" s="74">
        <v>3929</v>
      </c>
      <c r="F69" s="74">
        <v>36980.7</v>
      </c>
      <c r="G69" s="74">
        <v>3450.6</v>
      </c>
      <c r="H69" s="74">
        <v>36910.69</v>
      </c>
      <c r="I69" s="82">
        <f t="shared" si="1"/>
        <v>110.56393516434039</v>
      </c>
      <c r="J69" s="82">
        <f t="shared" si="2"/>
        <v>113.86425549179853</v>
      </c>
      <c r="K69" s="82">
        <f t="shared" si="3"/>
        <v>100.18967404835833</v>
      </c>
    </row>
    <row r="70" spans="1:11" ht="16.5">
      <c r="A70" s="69">
        <f t="shared" si="0"/>
        <v>64</v>
      </c>
      <c r="B70" s="72" t="s">
        <v>107</v>
      </c>
      <c r="C70" s="69" t="s">
        <v>58</v>
      </c>
      <c r="D70" s="74">
        <v>2110.29559295749</v>
      </c>
      <c r="E70" s="74">
        <v>2170.13458104512</v>
      </c>
      <c r="F70" s="74">
        <v>23562.469374257</v>
      </c>
      <c r="G70" s="74">
        <v>2069.88186223984</v>
      </c>
      <c r="H70" s="74">
        <v>22290.3678896965</v>
      </c>
      <c r="I70" s="82">
        <f t="shared" si="1"/>
        <v>102.83557375977685</v>
      </c>
      <c r="J70" s="82">
        <f t="shared" si="2"/>
        <v>104.84340293202992</v>
      </c>
      <c r="K70" s="82">
        <f t="shared" si="3"/>
        <v>105.70695598590152</v>
      </c>
    </row>
    <row r="71" spans="1:11" ht="24">
      <c r="A71" s="69">
        <f t="shared" si="0"/>
        <v>65</v>
      </c>
      <c r="B71" s="72" t="s">
        <v>108</v>
      </c>
      <c r="C71" s="83" t="s">
        <v>203</v>
      </c>
      <c r="D71" s="74">
        <v>934.216776851234</v>
      </c>
      <c r="E71" s="74">
        <v>917.142318788679</v>
      </c>
      <c r="F71" s="74">
        <v>9399.48916343663</v>
      </c>
      <c r="G71" s="74">
        <v>862.260132159037</v>
      </c>
      <c r="H71" s="74">
        <v>13903.4872795092</v>
      </c>
      <c r="I71" s="82">
        <f t="shared" si="1"/>
        <v>98.17232375979114</v>
      </c>
      <c r="J71" s="82">
        <f t="shared" si="2"/>
        <v>106.36492220650639</v>
      </c>
      <c r="K71" s="82">
        <f t="shared" si="3"/>
        <v>67.60526315789485</v>
      </c>
    </row>
    <row r="72" spans="1:11" ht="24">
      <c r="A72" s="69">
        <f t="shared" si="0"/>
        <v>66</v>
      </c>
      <c r="B72" s="72" t="s">
        <v>109</v>
      </c>
      <c r="C72" s="69" t="s">
        <v>110</v>
      </c>
      <c r="D72" s="74">
        <v>791.54502907975</v>
      </c>
      <c r="E72" s="74">
        <v>807.022166519857</v>
      </c>
      <c r="F72" s="74">
        <v>8104.49246953024</v>
      </c>
      <c r="G72" s="74">
        <v>784.911970176847</v>
      </c>
      <c r="H72" s="74">
        <v>31131.1564509578</v>
      </c>
      <c r="I72" s="82">
        <f t="shared" si="1"/>
        <v>101.95530726256987</v>
      </c>
      <c r="J72" s="82">
        <f t="shared" si="2"/>
        <v>102.81690140845072</v>
      </c>
      <c r="K72" s="82">
        <f t="shared" si="3"/>
        <v>26.033380681818173</v>
      </c>
    </row>
    <row r="73" spans="1:11" ht="24">
      <c r="A73" s="69">
        <f aca="true" t="shared" si="4" ref="A73:A93">A72+1</f>
        <v>67</v>
      </c>
      <c r="B73" s="72" t="s">
        <v>111</v>
      </c>
      <c r="C73" s="69" t="s">
        <v>110</v>
      </c>
      <c r="D73" s="74">
        <v>18573.4068296581</v>
      </c>
      <c r="E73" s="74">
        <v>20205.847162914</v>
      </c>
      <c r="F73" s="74">
        <v>370450.58398037</v>
      </c>
      <c r="G73" s="74">
        <v>44993.4734890271</v>
      </c>
      <c r="H73" s="74">
        <v>189806.512672257</v>
      </c>
      <c r="I73" s="82">
        <f aca="true" t="shared" si="5" ref="I73:I102">E73/D73*100</f>
        <v>108.78912710106157</v>
      </c>
      <c r="J73" s="82">
        <f aca="true" t="shared" si="6" ref="J73:J102">E73/G73*100</f>
        <v>44.9083958095428</v>
      </c>
      <c r="K73" s="82">
        <f aca="true" t="shared" si="7" ref="K73:K102">F73/H73*100</f>
        <v>195.17274658537931</v>
      </c>
    </row>
    <row r="74" spans="1:11" ht="16.5">
      <c r="A74" s="69">
        <f t="shared" si="4"/>
        <v>68</v>
      </c>
      <c r="B74" s="72" t="s">
        <v>112</v>
      </c>
      <c r="C74" s="69" t="s">
        <v>72</v>
      </c>
      <c r="D74" s="74">
        <v>53.0231606805385</v>
      </c>
      <c r="E74" s="74">
        <v>58.1394305707658</v>
      </c>
      <c r="F74" s="74">
        <v>335.580793254461</v>
      </c>
      <c r="G74" s="74">
        <v>8.48835686333181</v>
      </c>
      <c r="H74" s="74">
        <v>83.3370597801358</v>
      </c>
      <c r="I74" s="82">
        <f t="shared" si="5"/>
        <v>109.64912280701735</v>
      </c>
      <c r="J74" s="82">
        <f t="shared" si="6"/>
        <v>684.9315068493149</v>
      </c>
      <c r="K74" s="82">
        <f t="shared" si="7"/>
        <v>402.6789451653416</v>
      </c>
    </row>
    <row r="75" spans="1:11" ht="24">
      <c r="A75" s="69">
        <f t="shared" si="4"/>
        <v>69</v>
      </c>
      <c r="B75" s="72" t="s">
        <v>113</v>
      </c>
      <c r="C75" s="69" t="s">
        <v>58</v>
      </c>
      <c r="D75" s="74">
        <v>3409.438271769</v>
      </c>
      <c r="E75" s="74">
        <v>5001.2296423297</v>
      </c>
      <c r="F75" s="74">
        <v>52112.4127747041</v>
      </c>
      <c r="G75" s="74">
        <v>6240.534347699</v>
      </c>
      <c r="H75" s="74">
        <v>92246.6805068429</v>
      </c>
      <c r="I75" s="82">
        <f t="shared" si="5"/>
        <v>146.6877897083848</v>
      </c>
      <c r="J75" s="82">
        <f t="shared" si="6"/>
        <v>80.14104824491103</v>
      </c>
      <c r="K75" s="82">
        <f t="shared" si="7"/>
        <v>56.492453157529475</v>
      </c>
    </row>
    <row r="76" spans="1:11" ht="16.5">
      <c r="A76" s="69">
        <f t="shared" si="4"/>
        <v>70</v>
      </c>
      <c r="B76" s="72" t="s">
        <v>114</v>
      </c>
      <c r="C76" s="69" t="s">
        <v>202</v>
      </c>
      <c r="D76" s="74">
        <v>7244.85</v>
      </c>
      <c r="E76" s="74">
        <v>8300</v>
      </c>
      <c r="F76" s="74">
        <v>72221.05</v>
      </c>
      <c r="G76" s="74">
        <v>8540</v>
      </c>
      <c r="H76" s="74">
        <v>56122.5</v>
      </c>
      <c r="I76" s="82">
        <f t="shared" si="5"/>
        <v>114.56413866401651</v>
      </c>
      <c r="J76" s="82">
        <f t="shared" si="6"/>
        <v>97.18969555035129</v>
      </c>
      <c r="K76" s="82">
        <f t="shared" si="7"/>
        <v>128.68466301394272</v>
      </c>
    </row>
    <row r="77" spans="1:11" ht="16.5">
      <c r="A77" s="69">
        <f t="shared" si="4"/>
        <v>71</v>
      </c>
      <c r="B77" s="72" t="s">
        <v>115</v>
      </c>
      <c r="C77" s="69" t="s">
        <v>58</v>
      </c>
      <c r="D77" s="74">
        <v>56998.0595910582</v>
      </c>
      <c r="E77" s="74">
        <v>55261.2766118292</v>
      </c>
      <c r="F77" s="74">
        <v>447358.454598295</v>
      </c>
      <c r="G77" s="74">
        <v>60984.7659751973</v>
      </c>
      <c r="H77" s="74">
        <v>607742.468261998</v>
      </c>
      <c r="I77" s="82">
        <f t="shared" si="5"/>
        <v>96.95290858725748</v>
      </c>
      <c r="J77" s="82">
        <f t="shared" si="6"/>
        <v>90.61488673139148</v>
      </c>
      <c r="K77" s="82">
        <f t="shared" si="7"/>
        <v>73.60987226672442</v>
      </c>
    </row>
    <row r="78" spans="1:11" ht="16.5">
      <c r="A78" s="69">
        <f t="shared" si="4"/>
        <v>72</v>
      </c>
      <c r="B78" s="72" t="s">
        <v>116</v>
      </c>
      <c r="C78" s="69" t="s">
        <v>58</v>
      </c>
      <c r="D78" s="74">
        <v>4355.8</v>
      </c>
      <c r="E78" s="74">
        <v>6204</v>
      </c>
      <c r="F78" s="74">
        <v>63500.15</v>
      </c>
      <c r="G78" s="74">
        <v>9227.5</v>
      </c>
      <c r="H78" s="74">
        <v>59987.03</v>
      </c>
      <c r="I78" s="82">
        <f t="shared" si="5"/>
        <v>142.43078194591118</v>
      </c>
      <c r="J78" s="82">
        <f t="shared" si="6"/>
        <v>67.2338119750745</v>
      </c>
      <c r="K78" s="82">
        <f t="shared" si="7"/>
        <v>105.85646597272778</v>
      </c>
    </row>
    <row r="79" spans="1:11" ht="16.5">
      <c r="A79" s="69">
        <f t="shared" si="4"/>
        <v>73</v>
      </c>
      <c r="B79" s="72" t="s">
        <v>117</v>
      </c>
      <c r="C79" s="69" t="s">
        <v>58</v>
      </c>
      <c r="D79" s="74">
        <v>19586.9203276182</v>
      </c>
      <c r="E79" s="74">
        <v>20003.9867173528</v>
      </c>
      <c r="F79" s="74">
        <v>203102.93180632</v>
      </c>
      <c r="G79" s="74">
        <v>14919.3234269026</v>
      </c>
      <c r="H79" s="74">
        <v>181910.932544474</v>
      </c>
      <c r="I79" s="82">
        <f t="shared" si="5"/>
        <v>102.12931069692728</v>
      </c>
      <c r="J79" s="82">
        <f t="shared" si="6"/>
        <v>134.08105813485824</v>
      </c>
      <c r="K79" s="82">
        <f t="shared" si="7"/>
        <v>111.6496567663216</v>
      </c>
    </row>
    <row r="80" spans="1:11" ht="16.5">
      <c r="A80" s="69">
        <f t="shared" si="4"/>
        <v>74</v>
      </c>
      <c r="B80" s="72" t="s">
        <v>118</v>
      </c>
      <c r="C80" s="69" t="s">
        <v>119</v>
      </c>
      <c r="D80" s="74">
        <v>35041.0231693521</v>
      </c>
      <c r="E80" s="74">
        <v>36519.0544408815</v>
      </c>
      <c r="F80" s="74">
        <v>400908.109727197</v>
      </c>
      <c r="G80" s="74">
        <v>62637.0352122168</v>
      </c>
      <c r="H80" s="74">
        <v>708692.12271562</v>
      </c>
      <c r="I80" s="82">
        <f t="shared" si="5"/>
        <v>104.21800260907372</v>
      </c>
      <c r="J80" s="82">
        <f t="shared" si="6"/>
        <v>58.30265483855273</v>
      </c>
      <c r="K80" s="82">
        <f t="shared" si="7"/>
        <v>56.57013770535039</v>
      </c>
    </row>
    <row r="81" spans="1:11" ht="16.5">
      <c r="A81" s="69">
        <f t="shared" si="4"/>
        <v>75</v>
      </c>
      <c r="B81" s="72" t="s">
        <v>120</v>
      </c>
      <c r="C81" s="69" t="s">
        <v>58</v>
      </c>
      <c r="D81" s="74">
        <v>283.4</v>
      </c>
      <c r="E81" s="74">
        <v>290</v>
      </c>
      <c r="F81" s="74">
        <v>3505.64</v>
      </c>
      <c r="G81" s="74">
        <v>285.1</v>
      </c>
      <c r="H81" s="74">
        <v>3592.5</v>
      </c>
      <c r="I81" s="82">
        <f t="shared" si="5"/>
        <v>102.32886379675372</v>
      </c>
      <c r="J81" s="82">
        <f t="shared" si="6"/>
        <v>101.71869519466854</v>
      </c>
      <c r="K81" s="82">
        <f t="shared" si="7"/>
        <v>97.58218510786361</v>
      </c>
    </row>
    <row r="82" spans="1:11" ht="16.5">
      <c r="A82" s="69">
        <f t="shared" si="4"/>
        <v>76</v>
      </c>
      <c r="B82" s="72" t="s">
        <v>121</v>
      </c>
      <c r="C82" s="69" t="s">
        <v>58</v>
      </c>
      <c r="D82" s="74">
        <v>3214.81099276175</v>
      </c>
      <c r="E82" s="74">
        <v>3209.87272702786</v>
      </c>
      <c r="F82" s="74">
        <v>34919.7115707627</v>
      </c>
      <c r="G82" s="74">
        <v>2271.60223758894</v>
      </c>
      <c r="H82" s="74">
        <v>23556.7621170841</v>
      </c>
      <c r="I82" s="82">
        <f t="shared" si="5"/>
        <v>99.84639016897077</v>
      </c>
      <c r="J82" s="82">
        <f t="shared" si="6"/>
        <v>141.3043478260874</v>
      </c>
      <c r="K82" s="82">
        <f t="shared" si="7"/>
        <v>148.23646559404628</v>
      </c>
    </row>
    <row r="83" spans="1:16" ht="24">
      <c r="A83" s="69">
        <f t="shared" si="4"/>
        <v>77</v>
      </c>
      <c r="B83" s="72" t="s">
        <v>122</v>
      </c>
      <c r="C83" s="69" t="s">
        <v>205</v>
      </c>
      <c r="D83" s="74">
        <v>42502.948</v>
      </c>
      <c r="E83" s="74">
        <v>37940.884</v>
      </c>
      <c r="F83" s="74">
        <v>435675.327</v>
      </c>
      <c r="G83" s="74">
        <v>40665.347</v>
      </c>
      <c r="H83" s="74">
        <v>395548.998</v>
      </c>
      <c r="I83" s="82">
        <f t="shared" si="5"/>
        <v>89.26647629242093</v>
      </c>
      <c r="J83" s="82">
        <f t="shared" si="6"/>
        <v>93.30028340837715</v>
      </c>
      <c r="K83" s="82">
        <f t="shared" si="7"/>
        <v>110.14446483315324</v>
      </c>
      <c r="L83" s="75"/>
      <c r="M83" s="75"/>
      <c r="N83" s="75"/>
      <c r="O83" s="75"/>
      <c r="P83" s="75"/>
    </row>
    <row r="84" spans="1:11" ht="16.5">
      <c r="A84" s="69">
        <f t="shared" si="4"/>
        <v>78</v>
      </c>
      <c r="B84" s="72" t="s">
        <v>123</v>
      </c>
      <c r="C84" s="69" t="s">
        <v>143</v>
      </c>
      <c r="D84" s="74">
        <v>1685.8154448454</v>
      </c>
      <c r="E84" s="74">
        <v>1748.71062466641</v>
      </c>
      <c r="F84" s="74">
        <v>14696.4695805699</v>
      </c>
      <c r="G84" s="74">
        <v>1398.29462280648</v>
      </c>
      <c r="H84" s="74">
        <v>13273.1291986562</v>
      </c>
      <c r="I84" s="82">
        <f t="shared" si="5"/>
        <v>103.73084610259802</v>
      </c>
      <c r="J84" s="82">
        <f t="shared" si="6"/>
        <v>125.06024096385491</v>
      </c>
      <c r="K84" s="82">
        <f t="shared" si="7"/>
        <v>110.72347266880973</v>
      </c>
    </row>
    <row r="85" spans="1:11" ht="24">
      <c r="A85" s="69">
        <f t="shared" si="4"/>
        <v>79</v>
      </c>
      <c r="B85" s="72" t="s">
        <v>187</v>
      </c>
      <c r="C85" s="69" t="s">
        <v>124</v>
      </c>
      <c r="D85" s="74">
        <v>40.7692315218935</v>
      </c>
      <c r="E85" s="74">
        <v>41.5384623053255</v>
      </c>
      <c r="F85" s="74">
        <v>449.846162151006</v>
      </c>
      <c r="G85" s="74">
        <v>40.4615392085207</v>
      </c>
      <c r="H85" s="74">
        <v>455.384623791716</v>
      </c>
      <c r="I85" s="82">
        <f t="shared" si="5"/>
        <v>101.88679245283029</v>
      </c>
      <c r="J85" s="82">
        <f t="shared" si="6"/>
        <v>102.66159695817507</v>
      </c>
      <c r="K85" s="82">
        <f t="shared" si="7"/>
        <v>98.78378378378379</v>
      </c>
    </row>
    <row r="86" spans="1:11" ht="24">
      <c r="A86" s="69">
        <f t="shared" si="4"/>
        <v>80</v>
      </c>
      <c r="B86" s="72" t="s">
        <v>125</v>
      </c>
      <c r="C86" s="69" t="s">
        <v>124</v>
      </c>
      <c r="D86" s="74">
        <v>614.862107956116</v>
      </c>
      <c r="E86" s="74">
        <v>608.10538149506</v>
      </c>
      <c r="F86" s="74">
        <v>5832.40628118373</v>
      </c>
      <c r="G86" s="74">
        <v>555.402915098821</v>
      </c>
      <c r="H86" s="74">
        <v>5766.19036186538</v>
      </c>
      <c r="I86" s="82">
        <f t="shared" si="5"/>
        <v>98.90109890109893</v>
      </c>
      <c r="J86" s="82">
        <f t="shared" si="6"/>
        <v>109.4890510948906</v>
      </c>
      <c r="K86" s="82">
        <f t="shared" si="7"/>
        <v>101.14834778532926</v>
      </c>
    </row>
    <row r="87" spans="1:11" ht="16.5">
      <c r="A87" s="69">
        <f t="shared" si="4"/>
        <v>81</v>
      </c>
      <c r="B87" s="72" t="s">
        <v>126</v>
      </c>
      <c r="C87" s="69" t="s">
        <v>58</v>
      </c>
      <c r="D87" s="74">
        <v>3590.40972931174</v>
      </c>
      <c r="E87" s="74">
        <v>3308.21804513081</v>
      </c>
      <c r="F87" s="74">
        <v>39624.643964163</v>
      </c>
      <c r="G87" s="74">
        <v>2693.14976261994</v>
      </c>
      <c r="H87" s="74">
        <v>35912.3164683848</v>
      </c>
      <c r="I87" s="82">
        <f t="shared" si="5"/>
        <v>92.14040442579169</v>
      </c>
      <c r="J87" s="82">
        <f t="shared" si="6"/>
        <v>122.83825025432384</v>
      </c>
      <c r="K87" s="82">
        <f t="shared" si="7"/>
        <v>110.33719865730835</v>
      </c>
    </row>
    <row r="88" spans="1:11" ht="16.5">
      <c r="A88" s="69">
        <f t="shared" si="4"/>
        <v>82</v>
      </c>
      <c r="B88" s="72" t="s">
        <v>127</v>
      </c>
      <c r="C88" s="69" t="s">
        <v>58</v>
      </c>
      <c r="D88" s="74">
        <v>220</v>
      </c>
      <c r="E88" s="74">
        <v>230</v>
      </c>
      <c r="F88" s="74">
        <v>2591</v>
      </c>
      <c r="G88" s="74">
        <v>236</v>
      </c>
      <c r="H88" s="74">
        <v>2516</v>
      </c>
      <c r="I88" s="82">
        <f t="shared" si="5"/>
        <v>104.54545454545455</v>
      </c>
      <c r="J88" s="82">
        <f t="shared" si="6"/>
        <v>97.45762711864407</v>
      </c>
      <c r="K88" s="82">
        <f t="shared" si="7"/>
        <v>102.98092209856915</v>
      </c>
    </row>
    <row r="89" spans="1:11" ht="16.5">
      <c r="A89" s="69">
        <f t="shared" si="4"/>
        <v>83</v>
      </c>
      <c r="B89" s="72" t="s">
        <v>128</v>
      </c>
      <c r="C89" s="69" t="s">
        <v>72</v>
      </c>
      <c r="D89" s="74">
        <v>1661.05</v>
      </c>
      <c r="E89" s="74">
        <v>1700</v>
      </c>
      <c r="F89" s="74">
        <v>18060.05</v>
      </c>
      <c r="G89" s="74">
        <v>2327</v>
      </c>
      <c r="H89" s="74">
        <v>40708.02</v>
      </c>
      <c r="I89" s="82">
        <f t="shared" si="5"/>
        <v>102.34490232082116</v>
      </c>
      <c r="J89" s="82">
        <f t="shared" si="6"/>
        <v>73.0554361839278</v>
      </c>
      <c r="K89" s="82">
        <f t="shared" si="7"/>
        <v>44.3648450600152</v>
      </c>
    </row>
    <row r="90" spans="1:11" ht="16.5">
      <c r="A90" s="69">
        <f t="shared" si="4"/>
        <v>84</v>
      </c>
      <c r="B90" s="84" t="s">
        <v>188</v>
      </c>
      <c r="C90" s="84" t="s">
        <v>119</v>
      </c>
      <c r="D90" s="74">
        <v>60001</v>
      </c>
      <c r="E90" s="74">
        <v>70000</v>
      </c>
      <c r="F90" s="74">
        <v>715542</v>
      </c>
      <c r="G90" s="74">
        <v>74292</v>
      </c>
      <c r="H90" s="74">
        <v>785796</v>
      </c>
      <c r="I90" s="82">
        <f t="shared" si="5"/>
        <v>116.6647222546291</v>
      </c>
      <c r="J90" s="82">
        <f t="shared" si="6"/>
        <v>94.22279653260108</v>
      </c>
      <c r="K90" s="82">
        <f t="shared" si="7"/>
        <v>91.0595116289724</v>
      </c>
    </row>
    <row r="91" spans="1:11" ht="16.5">
      <c r="A91" s="69">
        <f t="shared" si="4"/>
        <v>85</v>
      </c>
      <c r="B91" s="72" t="s">
        <v>129</v>
      </c>
      <c r="C91" s="69" t="s">
        <v>119</v>
      </c>
      <c r="D91" s="74">
        <v>65991.6468145673</v>
      </c>
      <c r="E91" s="74">
        <v>64380.0662098155</v>
      </c>
      <c r="F91" s="74">
        <v>538401.606335126</v>
      </c>
      <c r="G91" s="74">
        <v>59586.3770693583</v>
      </c>
      <c r="H91" s="74">
        <v>601438.513268871</v>
      </c>
      <c r="I91" s="82">
        <f t="shared" si="5"/>
        <v>97.55790212467306</v>
      </c>
      <c r="J91" s="82">
        <f t="shared" si="6"/>
        <v>108.04494143833811</v>
      </c>
      <c r="K91" s="82">
        <f t="shared" si="7"/>
        <v>89.51897732801747</v>
      </c>
    </row>
    <row r="92" spans="1:11" ht="16.5">
      <c r="A92" s="69">
        <f t="shared" si="4"/>
        <v>86</v>
      </c>
      <c r="B92" s="72" t="s">
        <v>130</v>
      </c>
      <c r="C92" s="69" t="s">
        <v>143</v>
      </c>
      <c r="D92" s="74">
        <v>372.463065257679</v>
      </c>
      <c r="E92" s="74">
        <v>372.463065257679</v>
      </c>
      <c r="F92" s="74">
        <v>2946.36677856614</v>
      </c>
      <c r="G92" s="74">
        <v>310.385887714732</v>
      </c>
      <c r="H92" s="74">
        <v>2448.59978086067</v>
      </c>
      <c r="I92" s="82">
        <f t="shared" si="5"/>
        <v>100</v>
      </c>
      <c r="J92" s="82">
        <f t="shared" si="6"/>
        <v>120.00000000000017</v>
      </c>
      <c r="K92" s="82">
        <f t="shared" si="7"/>
        <v>120.32863849765224</v>
      </c>
    </row>
    <row r="93" spans="1:11" ht="16.5">
      <c r="A93" s="69">
        <f t="shared" si="4"/>
        <v>87</v>
      </c>
      <c r="B93" s="84" t="s">
        <v>189</v>
      </c>
      <c r="C93" s="84" t="s">
        <v>186</v>
      </c>
      <c r="D93" s="74">
        <v>3578</v>
      </c>
      <c r="E93" s="74">
        <v>3610</v>
      </c>
      <c r="F93" s="74">
        <v>35309</v>
      </c>
      <c r="G93" s="74">
        <v>3683</v>
      </c>
      <c r="H93" s="74">
        <v>44447</v>
      </c>
      <c r="I93" s="82">
        <f t="shared" si="5"/>
        <v>100.89435438792623</v>
      </c>
      <c r="J93" s="82">
        <f t="shared" si="6"/>
        <v>98.01792017377137</v>
      </c>
      <c r="K93" s="82">
        <f t="shared" si="7"/>
        <v>79.44068216077575</v>
      </c>
    </row>
    <row r="94" spans="1:11" ht="16.5">
      <c r="A94" s="69">
        <f>A93+1</f>
        <v>88</v>
      </c>
      <c r="B94" s="84" t="s">
        <v>190</v>
      </c>
      <c r="C94" s="84" t="s">
        <v>186</v>
      </c>
      <c r="D94" s="74">
        <v>1230</v>
      </c>
      <c r="E94" s="74">
        <v>500</v>
      </c>
      <c r="F94" s="74">
        <v>11074</v>
      </c>
      <c r="G94" s="74">
        <v>1072</v>
      </c>
      <c r="H94" s="74">
        <v>24253</v>
      </c>
      <c r="I94" s="82">
        <f t="shared" si="5"/>
        <v>40.65040650406504</v>
      </c>
      <c r="J94" s="82">
        <f t="shared" si="6"/>
        <v>46.64179104477612</v>
      </c>
      <c r="K94" s="82">
        <f t="shared" si="7"/>
        <v>45.66033068074053</v>
      </c>
    </row>
    <row r="95" spans="1:11" ht="16.5">
      <c r="A95" s="69">
        <f aca="true" t="shared" si="8" ref="A95:A102">A94+1</f>
        <v>89</v>
      </c>
      <c r="B95" s="72" t="s">
        <v>131</v>
      </c>
      <c r="C95" s="69" t="s">
        <v>143</v>
      </c>
      <c r="D95" s="74">
        <v>275050</v>
      </c>
      <c r="E95" s="74">
        <v>285787</v>
      </c>
      <c r="F95" s="74">
        <v>2560034.37</v>
      </c>
      <c r="G95" s="74">
        <v>197454</v>
      </c>
      <c r="H95" s="74">
        <v>2691996</v>
      </c>
      <c r="I95" s="82">
        <f t="shared" si="5"/>
        <v>103.90365388111253</v>
      </c>
      <c r="J95" s="82">
        <f t="shared" si="6"/>
        <v>144.73598914177478</v>
      </c>
      <c r="K95" s="82">
        <f t="shared" si="7"/>
        <v>95.09800051708844</v>
      </c>
    </row>
    <row r="96" spans="1:11" ht="16.5">
      <c r="A96" s="69">
        <f t="shared" si="8"/>
        <v>90</v>
      </c>
      <c r="B96" s="72" t="s">
        <v>132</v>
      </c>
      <c r="C96" s="69" t="s">
        <v>143</v>
      </c>
      <c r="D96" s="74">
        <v>110565</v>
      </c>
      <c r="E96" s="74">
        <v>115362</v>
      </c>
      <c r="F96" s="74">
        <v>1202385</v>
      </c>
      <c r="G96" s="74">
        <v>133345</v>
      </c>
      <c r="H96" s="74">
        <v>1505464</v>
      </c>
      <c r="I96" s="82">
        <f t="shared" si="5"/>
        <v>104.33862433862433</v>
      </c>
      <c r="J96" s="82">
        <f t="shared" si="6"/>
        <v>86.51393003112227</v>
      </c>
      <c r="K96" s="82">
        <f t="shared" si="7"/>
        <v>79.86806725368392</v>
      </c>
    </row>
    <row r="97" spans="1:11" ht="16.5">
      <c r="A97" s="69">
        <f t="shared" si="8"/>
        <v>91</v>
      </c>
      <c r="B97" s="72" t="s">
        <v>133</v>
      </c>
      <c r="C97" s="69" t="s">
        <v>143</v>
      </c>
      <c r="D97" s="74">
        <v>114574</v>
      </c>
      <c r="E97" s="74">
        <v>151387</v>
      </c>
      <c r="F97" s="74">
        <v>1208553</v>
      </c>
      <c r="G97" s="74">
        <v>142698</v>
      </c>
      <c r="H97" s="74">
        <v>1039041</v>
      </c>
      <c r="I97" s="82">
        <f t="shared" si="5"/>
        <v>132.13032625202925</v>
      </c>
      <c r="J97" s="82">
        <f t="shared" si="6"/>
        <v>106.08908323872794</v>
      </c>
      <c r="K97" s="82">
        <f t="shared" si="7"/>
        <v>116.31427441265552</v>
      </c>
    </row>
    <row r="98" spans="1:11" ht="16.5">
      <c r="A98" s="69">
        <f t="shared" si="8"/>
        <v>92</v>
      </c>
      <c r="B98" s="72" t="s">
        <v>134</v>
      </c>
      <c r="C98" s="69" t="s">
        <v>143</v>
      </c>
      <c r="D98" s="74">
        <v>74133</v>
      </c>
      <c r="E98" s="74">
        <v>74213</v>
      </c>
      <c r="F98" s="74">
        <v>770359</v>
      </c>
      <c r="G98" s="74">
        <v>105822</v>
      </c>
      <c r="H98" s="74">
        <v>623624</v>
      </c>
      <c r="I98" s="82">
        <f t="shared" si="5"/>
        <v>100.10791415429026</v>
      </c>
      <c r="J98" s="82">
        <f t="shared" si="6"/>
        <v>70.13002967246886</v>
      </c>
      <c r="K98" s="82">
        <f t="shared" si="7"/>
        <v>123.52940233217451</v>
      </c>
    </row>
    <row r="99" spans="1:11" ht="16.5">
      <c r="A99" s="69">
        <f t="shared" si="8"/>
        <v>93</v>
      </c>
      <c r="B99" s="72" t="s">
        <v>135</v>
      </c>
      <c r="C99" s="69" t="s">
        <v>143</v>
      </c>
      <c r="D99" s="74">
        <v>167378.284055598</v>
      </c>
      <c r="E99" s="74">
        <v>171480.51739929</v>
      </c>
      <c r="F99" s="74">
        <v>1556751.8330973</v>
      </c>
      <c r="G99" s="74">
        <v>168698.288775589</v>
      </c>
      <c r="H99" s="74">
        <v>1479251.22716456</v>
      </c>
      <c r="I99" s="82">
        <f t="shared" si="5"/>
        <v>102.45087549250378</v>
      </c>
      <c r="J99" s="82">
        <f t="shared" si="6"/>
        <v>101.64923345926884</v>
      </c>
      <c r="K99" s="82">
        <f t="shared" si="7"/>
        <v>105.23917807263163</v>
      </c>
    </row>
    <row r="100" spans="1:11" ht="24">
      <c r="A100" s="69">
        <f t="shared" si="8"/>
        <v>94</v>
      </c>
      <c r="B100" s="72" t="s">
        <v>136</v>
      </c>
      <c r="C100" s="69" t="s">
        <v>137</v>
      </c>
      <c r="D100" s="74">
        <v>470.82</v>
      </c>
      <c r="E100" s="74">
        <v>370</v>
      </c>
      <c r="F100" s="74">
        <v>4547.87</v>
      </c>
      <c r="G100" s="74">
        <v>258.68</v>
      </c>
      <c r="H100" s="74">
        <v>4399.15</v>
      </c>
      <c r="I100" s="82">
        <f t="shared" si="5"/>
        <v>78.58629624909732</v>
      </c>
      <c r="J100" s="82">
        <f t="shared" si="6"/>
        <v>143.03386423380238</v>
      </c>
      <c r="K100" s="82">
        <f t="shared" si="7"/>
        <v>103.38065308070878</v>
      </c>
    </row>
    <row r="101" spans="1:11" ht="24">
      <c r="A101" s="69">
        <f t="shared" si="8"/>
        <v>95</v>
      </c>
      <c r="B101" s="72" t="s">
        <v>138</v>
      </c>
      <c r="C101" s="69" t="s">
        <v>137</v>
      </c>
      <c r="D101" s="74">
        <v>800.658195896218</v>
      </c>
      <c r="E101" s="74">
        <v>799.988205773882</v>
      </c>
      <c r="F101" s="74">
        <v>8464.79520352431</v>
      </c>
      <c r="G101" s="74">
        <v>731.359217571055</v>
      </c>
      <c r="H101" s="74">
        <v>7726.5560873836</v>
      </c>
      <c r="I101" s="82">
        <f t="shared" si="5"/>
        <v>99.91632008193133</v>
      </c>
      <c r="J101" s="82">
        <f t="shared" si="6"/>
        <v>109.38375924634592</v>
      </c>
      <c r="K101" s="82">
        <f t="shared" si="7"/>
        <v>109.55456878577705</v>
      </c>
    </row>
    <row r="102" spans="1:11" ht="16.5">
      <c r="A102" s="85">
        <f t="shared" si="8"/>
        <v>96</v>
      </c>
      <c r="B102" s="73" t="s">
        <v>139</v>
      </c>
      <c r="C102" s="85" t="s">
        <v>204</v>
      </c>
      <c r="D102" s="86">
        <v>7716</v>
      </c>
      <c r="E102" s="86">
        <v>7730</v>
      </c>
      <c r="F102" s="86">
        <v>91759</v>
      </c>
      <c r="G102" s="86">
        <v>7714</v>
      </c>
      <c r="H102" s="86">
        <v>89283</v>
      </c>
      <c r="I102" s="87">
        <f t="shared" si="5"/>
        <v>100.18144116122343</v>
      </c>
      <c r="J102" s="87">
        <f t="shared" si="6"/>
        <v>100.20741508944775</v>
      </c>
      <c r="K102" s="87">
        <f t="shared" si="7"/>
        <v>102.77320430541089</v>
      </c>
    </row>
  </sheetData>
  <sheetProtection/>
  <mergeCells count="7">
    <mergeCell ref="I4:K4"/>
    <mergeCell ref="D4:F4"/>
    <mergeCell ref="G4:H4"/>
    <mergeCell ref="B2:K2"/>
    <mergeCell ref="A4:A5"/>
    <mergeCell ref="B4:B5"/>
    <mergeCell ref="C4:C5"/>
  </mergeCells>
  <printOptions/>
  <pageMargins left="0.2362204724409449" right="0.2" top="0.54" bottom="0.66" header="0.17" footer="0.19"/>
  <pageSetup horizontalDpi="600" verticalDpi="600" orientation="landscape" paperSize="9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H12" sqref="H12"/>
    </sheetView>
  </sheetViews>
  <sheetFormatPr defaultColWidth="8.72265625" defaultRowHeight="16.5"/>
  <cols>
    <col min="1" max="1" width="32.18359375" style="0" customWidth="1"/>
    <col min="2" max="2" width="7.54296875" style="0" customWidth="1"/>
    <col min="3" max="3" width="7.8125" style="0" customWidth="1"/>
    <col min="4" max="4" width="10.0859375" style="38" customWidth="1"/>
    <col min="5" max="7" width="10.0859375" style="0" customWidth="1"/>
    <col min="8" max="8" width="9.54296875" style="0" customWidth="1"/>
    <col min="9" max="9" width="6.453125" style="0" customWidth="1"/>
    <col min="10" max="10" width="6.36328125" style="0" customWidth="1"/>
    <col min="11" max="11" width="9.54296875" style="0" customWidth="1"/>
  </cols>
  <sheetData>
    <row r="1" ht="16.5">
      <c r="A1" s="20" t="s">
        <v>7</v>
      </c>
    </row>
    <row r="2" spans="1:11" ht="21" customHeight="1">
      <c r="A2" s="19" t="s">
        <v>263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7:11" ht="19.5" customHeight="1">
      <c r="G3" s="21"/>
      <c r="J3" s="268" t="s">
        <v>8</v>
      </c>
      <c r="K3" s="268"/>
    </row>
    <row r="4" spans="1:11" s="21" customFormat="1" ht="16.5" customHeight="1">
      <c r="A4" s="264" t="s">
        <v>13</v>
      </c>
      <c r="B4" s="270" t="s">
        <v>257</v>
      </c>
      <c r="C4" s="271"/>
      <c r="D4" s="269" t="s">
        <v>264</v>
      </c>
      <c r="E4" s="269" t="s">
        <v>265</v>
      </c>
      <c r="F4" s="264" t="s">
        <v>284</v>
      </c>
      <c r="G4" s="267" t="s">
        <v>266</v>
      </c>
      <c r="H4" s="16" t="s">
        <v>9</v>
      </c>
      <c r="I4" s="16"/>
      <c r="J4" s="16"/>
      <c r="K4" s="16"/>
    </row>
    <row r="5" spans="1:11" s="21" customFormat="1" ht="16.5" customHeight="1">
      <c r="A5" s="265"/>
      <c r="B5" s="272"/>
      <c r="C5" s="273"/>
      <c r="D5" s="269"/>
      <c r="E5" s="269"/>
      <c r="F5" s="265"/>
      <c r="G5" s="267"/>
      <c r="H5" s="264" t="s">
        <v>267</v>
      </c>
      <c r="I5" s="270" t="s">
        <v>268</v>
      </c>
      <c r="J5" s="271"/>
      <c r="K5" s="264" t="s">
        <v>285</v>
      </c>
    </row>
    <row r="6" spans="1:11" s="21" customFormat="1" ht="16.5">
      <c r="A6" s="265"/>
      <c r="B6" s="272"/>
      <c r="C6" s="273"/>
      <c r="D6" s="269"/>
      <c r="E6" s="269"/>
      <c r="F6" s="265"/>
      <c r="G6" s="267"/>
      <c r="H6" s="265"/>
      <c r="I6" s="272"/>
      <c r="J6" s="273"/>
      <c r="K6" s="265"/>
    </row>
    <row r="7" spans="1:11" s="21" customFormat="1" ht="16.5">
      <c r="A7" s="265"/>
      <c r="B7" s="272"/>
      <c r="C7" s="273"/>
      <c r="D7" s="269"/>
      <c r="E7" s="269"/>
      <c r="F7" s="265"/>
      <c r="G7" s="267"/>
      <c r="H7" s="265"/>
      <c r="I7" s="272"/>
      <c r="J7" s="273"/>
      <c r="K7" s="265"/>
    </row>
    <row r="8" spans="1:11" s="21" customFormat="1" ht="16.5">
      <c r="A8" s="266"/>
      <c r="B8" s="274"/>
      <c r="C8" s="275"/>
      <c r="D8" s="269"/>
      <c r="E8" s="269"/>
      <c r="F8" s="266"/>
      <c r="G8" s="267"/>
      <c r="H8" s="266"/>
      <c r="I8" s="274"/>
      <c r="J8" s="275"/>
      <c r="K8" s="266"/>
    </row>
    <row r="9" spans="1:11" s="21" customFormat="1" ht="16.5">
      <c r="A9" s="34" t="s">
        <v>10</v>
      </c>
      <c r="B9" s="276">
        <v>1</v>
      </c>
      <c r="C9" s="277"/>
      <c r="D9" s="34">
        <v>2</v>
      </c>
      <c r="E9" s="34">
        <v>3</v>
      </c>
      <c r="F9" s="34">
        <v>4</v>
      </c>
      <c r="G9" s="34">
        <v>5</v>
      </c>
      <c r="H9" s="34">
        <v>6</v>
      </c>
      <c r="I9" s="276">
        <v>7</v>
      </c>
      <c r="J9" s="277"/>
      <c r="K9" s="34">
        <v>8</v>
      </c>
    </row>
    <row r="10" spans="1:14" s="3" customFormat="1" ht="27.75" customHeight="1">
      <c r="A10" s="197" t="s">
        <v>27</v>
      </c>
      <c r="B10" s="198">
        <v>149600</v>
      </c>
      <c r="C10" s="198">
        <v>153800</v>
      </c>
      <c r="D10" s="199">
        <v>12504.619999999999</v>
      </c>
      <c r="E10" s="200">
        <v>12375.84</v>
      </c>
      <c r="F10" s="200">
        <v>24880.46</v>
      </c>
      <c r="G10" s="200">
        <v>21913.41</v>
      </c>
      <c r="H10" s="201">
        <v>98.97014063602093</v>
      </c>
      <c r="I10" s="201">
        <v>16.631323529411766</v>
      </c>
      <c r="J10" s="201">
        <v>16.177152145643692</v>
      </c>
      <c r="K10" s="201">
        <v>113.53988265632779</v>
      </c>
      <c r="L10" s="41"/>
      <c r="N10" s="21"/>
    </row>
    <row r="11" spans="1:14" s="3" customFormat="1" ht="27.75" customHeight="1">
      <c r="A11" s="202" t="s">
        <v>28</v>
      </c>
      <c r="B11" s="203"/>
      <c r="C11" s="203"/>
      <c r="D11" s="204"/>
      <c r="E11" s="204"/>
      <c r="F11" s="204"/>
      <c r="G11" s="205"/>
      <c r="H11" s="206"/>
      <c r="I11" s="206"/>
      <c r="J11" s="206"/>
      <c r="K11" s="206"/>
      <c r="L11" s="42"/>
      <c r="N11" s="21"/>
    </row>
    <row r="12" spans="1:12" s="4" customFormat="1" ht="27.75" customHeight="1">
      <c r="A12" s="207" t="s">
        <v>0</v>
      </c>
      <c r="B12" s="208"/>
      <c r="C12" s="208"/>
      <c r="D12" s="209">
        <v>900.8299999999999</v>
      </c>
      <c r="E12" s="210">
        <v>872.36</v>
      </c>
      <c r="F12" s="210">
        <v>1773.19</v>
      </c>
      <c r="G12" s="210">
        <v>1728.47</v>
      </c>
      <c r="H12" s="211">
        <v>96.83958127504636</v>
      </c>
      <c r="I12" s="212"/>
      <c r="J12" s="212"/>
      <c r="K12" s="211">
        <v>102.58725925240242</v>
      </c>
      <c r="L12" s="43"/>
    </row>
    <row r="13" spans="1:12" s="4" customFormat="1" ht="27.75" customHeight="1">
      <c r="A13" s="207" t="s">
        <v>1</v>
      </c>
      <c r="B13" s="208"/>
      <c r="C13" s="208"/>
      <c r="D13" s="213">
        <v>11314.133999999998</v>
      </c>
      <c r="E13" s="213">
        <v>11229.108</v>
      </c>
      <c r="F13" s="213">
        <v>22543.242000000002</v>
      </c>
      <c r="G13" s="213">
        <v>19635.16</v>
      </c>
      <c r="H13" s="211">
        <v>99.24849749879223</v>
      </c>
      <c r="I13" s="212"/>
      <c r="J13" s="212"/>
      <c r="K13" s="211">
        <v>114.81058468583909</v>
      </c>
      <c r="L13" s="44"/>
    </row>
    <row r="14" spans="1:12" s="4" customFormat="1" ht="27.75" customHeight="1">
      <c r="A14" s="207" t="s">
        <v>2</v>
      </c>
      <c r="B14" s="208"/>
      <c r="C14" s="208"/>
      <c r="D14" s="209">
        <v>289.656</v>
      </c>
      <c r="E14" s="210">
        <v>274.372</v>
      </c>
      <c r="F14" s="210">
        <v>564.028</v>
      </c>
      <c r="G14" s="210">
        <v>549.78</v>
      </c>
      <c r="H14" s="211">
        <v>94.7233960283923</v>
      </c>
      <c r="I14" s="212"/>
      <c r="J14" s="212"/>
      <c r="K14" s="211">
        <v>102.59158208738042</v>
      </c>
      <c r="L14" s="43"/>
    </row>
    <row r="15" spans="1:12" ht="27.75" customHeight="1">
      <c r="A15" s="214" t="s">
        <v>29</v>
      </c>
      <c r="B15" s="203"/>
      <c r="C15" s="203"/>
      <c r="D15" s="204"/>
      <c r="E15" s="204"/>
      <c r="F15" s="204"/>
      <c r="G15" s="204"/>
      <c r="H15" s="211"/>
      <c r="I15" s="206"/>
      <c r="J15" s="206"/>
      <c r="K15" s="211"/>
      <c r="L15" s="21"/>
    </row>
    <row r="16" spans="1:11" ht="27.75" customHeight="1">
      <c r="A16" s="215" t="s">
        <v>3</v>
      </c>
      <c r="B16" s="216"/>
      <c r="C16" s="216"/>
      <c r="D16" s="217">
        <v>9679.132999999998</v>
      </c>
      <c r="E16" s="217">
        <v>9530.868</v>
      </c>
      <c r="F16" s="217">
        <v>19210.001</v>
      </c>
      <c r="G16" s="217">
        <v>16946.695</v>
      </c>
      <c r="H16" s="211">
        <v>98.46819957944582</v>
      </c>
      <c r="I16" s="212"/>
      <c r="J16" s="212"/>
      <c r="K16" s="211">
        <v>113.35544187229428</v>
      </c>
    </row>
    <row r="17" spans="1:11" ht="27.75" customHeight="1">
      <c r="A17" s="215" t="s">
        <v>4</v>
      </c>
      <c r="B17" s="216"/>
      <c r="C17" s="216"/>
      <c r="D17" s="217">
        <v>1066.19</v>
      </c>
      <c r="E17" s="217">
        <v>1077.47</v>
      </c>
      <c r="F17" s="217">
        <v>2143.66</v>
      </c>
      <c r="G17" s="217">
        <v>1901.231</v>
      </c>
      <c r="H17" s="211">
        <v>101.05797278158677</v>
      </c>
      <c r="I17" s="212"/>
      <c r="J17" s="212"/>
      <c r="K17" s="211">
        <v>112.75115964340998</v>
      </c>
    </row>
    <row r="18" spans="1:11" ht="27.75" customHeight="1">
      <c r="A18" s="218" t="s">
        <v>6</v>
      </c>
      <c r="B18" s="216"/>
      <c r="C18" s="216"/>
      <c r="D18" s="217">
        <v>7.037</v>
      </c>
      <c r="E18" s="217">
        <v>7.402</v>
      </c>
      <c r="F18" s="217">
        <v>14.439</v>
      </c>
      <c r="G18" s="217">
        <v>13.094</v>
      </c>
      <c r="H18" s="211">
        <v>105.18686940457582</v>
      </c>
      <c r="I18" s="212"/>
      <c r="J18" s="212"/>
      <c r="K18" s="211">
        <v>110.27188025049641</v>
      </c>
    </row>
    <row r="19" spans="1:11" ht="27.75" customHeight="1">
      <c r="A19" s="219" t="s">
        <v>5</v>
      </c>
      <c r="B19" s="220"/>
      <c r="C19" s="220"/>
      <c r="D19" s="221">
        <v>1752.26</v>
      </c>
      <c r="E19" s="221">
        <v>1760.1</v>
      </c>
      <c r="F19" s="221">
        <v>3512.3599999999997</v>
      </c>
      <c r="G19" s="221">
        <v>3052.39</v>
      </c>
      <c r="H19" s="222">
        <v>100.44742218620524</v>
      </c>
      <c r="I19" s="223"/>
      <c r="J19" s="223"/>
      <c r="K19" s="222">
        <v>115.06917530197647</v>
      </c>
    </row>
    <row r="20" ht="16.5">
      <c r="A20" s="91" t="s">
        <v>258</v>
      </c>
    </row>
  </sheetData>
  <sheetProtection/>
  <mergeCells count="12">
    <mergeCell ref="I9:J9"/>
    <mergeCell ref="B9:C9"/>
    <mergeCell ref="E4:E8"/>
    <mergeCell ref="A4:A8"/>
    <mergeCell ref="G4:G8"/>
    <mergeCell ref="H5:H8"/>
    <mergeCell ref="F4:F8"/>
    <mergeCell ref="J3:K3"/>
    <mergeCell ref="K5:K8"/>
    <mergeCell ref="D4:D8"/>
    <mergeCell ref="B4:C8"/>
    <mergeCell ref="I5:J8"/>
  </mergeCells>
  <printOptions/>
  <pageMargins left="0.5118110236220472" right="0.15748031496062992" top="0.6299212598425197" bottom="0.4724409448818898" header="0.2755905511811024" footer="0.15748031496062992"/>
  <pageSetup firstPageNumber="3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71"/>
  <sheetViews>
    <sheetView tabSelected="1" zoomScalePageLayoutView="0" workbookViewId="0" topLeftCell="A1">
      <pane xSplit="1" ySplit="7" topLeftCell="B5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8" sqref="S7:S8"/>
    </sheetView>
  </sheetViews>
  <sheetFormatPr defaultColWidth="8.72265625" defaultRowHeight="16.5"/>
  <cols>
    <col min="1" max="1" width="23.90625" style="46" customWidth="1"/>
    <col min="2" max="2" width="6.0859375" style="48" bestFit="1" customWidth="1"/>
    <col min="3" max="4" width="5.90625" style="46" bestFit="1" customWidth="1"/>
    <col min="5" max="5" width="6.90625" style="46" customWidth="1"/>
    <col min="6" max="6" width="8.18359375" style="46" customWidth="1"/>
    <col min="7" max="7" width="6.8125" style="46" customWidth="1"/>
    <col min="8" max="8" width="8.0859375" style="46" customWidth="1"/>
    <col min="9" max="9" width="7.36328125" style="46" customWidth="1"/>
    <col min="10" max="10" width="8.36328125" style="46" customWidth="1"/>
    <col min="11" max="11" width="5.90625" style="46" customWidth="1"/>
    <col min="12" max="13" width="6.453125" style="46" customWidth="1"/>
    <col min="14" max="14" width="5.8125" style="46" customWidth="1"/>
    <col min="15" max="15" width="6.36328125" style="46" customWidth="1"/>
    <col min="16" max="16" width="6.453125" style="46" customWidth="1"/>
    <col min="17" max="17" width="13.0859375" style="46" bestFit="1" customWidth="1"/>
    <col min="18" max="16384" width="8.90625" style="46" customWidth="1"/>
  </cols>
  <sheetData>
    <row r="1" spans="1:6" ht="16.5">
      <c r="A1" s="45" t="s">
        <v>7</v>
      </c>
      <c r="B1" s="50"/>
      <c r="C1" s="45"/>
      <c r="D1" s="45"/>
      <c r="E1" s="45"/>
      <c r="F1" s="45"/>
    </row>
    <row r="2" spans="1:17" ht="18.75">
      <c r="A2" s="284" t="s">
        <v>269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47"/>
      <c r="Q2" s="141"/>
    </row>
    <row r="3" spans="10:17" ht="16.5">
      <c r="J3" s="107"/>
      <c r="Q3" s="141"/>
    </row>
    <row r="4" spans="1:17" s="60" customFormat="1" ht="30" customHeight="1">
      <c r="A4" s="287" t="s">
        <v>13</v>
      </c>
      <c r="B4" s="287" t="s">
        <v>35</v>
      </c>
      <c r="C4" s="292" t="s">
        <v>257</v>
      </c>
      <c r="D4" s="293"/>
      <c r="E4" s="281" t="s">
        <v>270</v>
      </c>
      <c r="F4" s="281"/>
      <c r="G4" s="281" t="s">
        <v>271</v>
      </c>
      <c r="H4" s="281"/>
      <c r="I4" s="281" t="s">
        <v>272</v>
      </c>
      <c r="J4" s="281"/>
      <c r="K4" s="278" t="s">
        <v>9</v>
      </c>
      <c r="L4" s="279"/>
      <c r="M4" s="279"/>
      <c r="N4" s="279"/>
      <c r="O4" s="279"/>
      <c r="P4" s="280"/>
      <c r="Q4" s="141"/>
    </row>
    <row r="5" spans="1:17" s="60" customFormat="1" ht="36" customHeight="1">
      <c r="A5" s="288"/>
      <c r="B5" s="288"/>
      <c r="C5" s="294"/>
      <c r="D5" s="295"/>
      <c r="E5" s="285" t="s">
        <v>145</v>
      </c>
      <c r="F5" s="285" t="s">
        <v>151</v>
      </c>
      <c r="G5" s="285" t="s">
        <v>145</v>
      </c>
      <c r="H5" s="285" t="s">
        <v>151</v>
      </c>
      <c r="I5" s="285" t="s">
        <v>145</v>
      </c>
      <c r="J5" s="285" t="s">
        <v>151</v>
      </c>
      <c r="K5" s="282" t="s">
        <v>267</v>
      </c>
      <c r="L5" s="283"/>
      <c r="M5" s="282" t="s">
        <v>273</v>
      </c>
      <c r="N5" s="283"/>
      <c r="O5" s="282" t="s">
        <v>274</v>
      </c>
      <c r="P5" s="283"/>
      <c r="Q5" s="142"/>
    </row>
    <row r="6" spans="1:17" s="49" customFormat="1" ht="16.5">
      <c r="A6" s="289"/>
      <c r="B6" s="289"/>
      <c r="C6" s="296"/>
      <c r="D6" s="297"/>
      <c r="E6" s="286"/>
      <c r="F6" s="286"/>
      <c r="G6" s="286"/>
      <c r="H6" s="286"/>
      <c r="I6" s="286"/>
      <c r="J6" s="286"/>
      <c r="K6" s="96" t="s">
        <v>145</v>
      </c>
      <c r="L6" s="96" t="s">
        <v>151</v>
      </c>
      <c r="M6" s="96" t="s">
        <v>145</v>
      </c>
      <c r="N6" s="96" t="s">
        <v>151</v>
      </c>
      <c r="O6" s="96" t="s">
        <v>145</v>
      </c>
      <c r="P6" s="96" t="s">
        <v>151</v>
      </c>
      <c r="Q6" s="142"/>
    </row>
    <row r="7" spans="1:17" s="49" customFormat="1" ht="16.5">
      <c r="A7" s="33" t="s">
        <v>10</v>
      </c>
      <c r="B7" s="33" t="s">
        <v>11</v>
      </c>
      <c r="C7" s="290">
        <v>1</v>
      </c>
      <c r="D7" s="291"/>
      <c r="E7" s="290">
        <v>2</v>
      </c>
      <c r="F7" s="291"/>
      <c r="G7" s="290">
        <v>3</v>
      </c>
      <c r="H7" s="291"/>
      <c r="I7" s="290">
        <v>4</v>
      </c>
      <c r="J7" s="291"/>
      <c r="K7" s="290">
        <v>4</v>
      </c>
      <c r="L7" s="291"/>
      <c r="M7" s="290">
        <v>8</v>
      </c>
      <c r="N7" s="291"/>
      <c r="O7" s="290">
        <v>5</v>
      </c>
      <c r="P7" s="291"/>
      <c r="Q7" s="143"/>
    </row>
    <row r="8" spans="1:17" ht="21" customHeight="1">
      <c r="A8" s="149" t="s">
        <v>152</v>
      </c>
      <c r="B8" s="150"/>
      <c r="C8" s="151"/>
      <c r="D8" s="152"/>
      <c r="E8" s="56"/>
      <c r="F8" s="113"/>
      <c r="G8" s="113"/>
      <c r="H8" s="113"/>
      <c r="I8" s="108"/>
      <c r="J8" s="109"/>
      <c r="K8" s="55"/>
      <c r="L8" s="55"/>
      <c r="M8" s="55"/>
      <c r="N8" s="55"/>
      <c r="O8" s="55"/>
      <c r="P8" s="55"/>
      <c r="Q8" s="141"/>
    </row>
    <row r="9" spans="1:17" ht="21" customHeight="1">
      <c r="A9" s="153" t="s">
        <v>212</v>
      </c>
      <c r="B9" s="154" t="s">
        <v>162</v>
      </c>
      <c r="C9" s="114">
        <v>16300</v>
      </c>
      <c r="D9" s="114">
        <v>16600</v>
      </c>
      <c r="E9" s="114"/>
      <c r="F9" s="125">
        <v>1112.62</v>
      </c>
      <c r="G9" s="115"/>
      <c r="H9" s="115">
        <v>1202.327</v>
      </c>
      <c r="I9" s="115"/>
      <c r="J9" s="115">
        <v>2314.947</v>
      </c>
      <c r="K9" s="115"/>
      <c r="L9" s="115">
        <v>108.06268087936584</v>
      </c>
      <c r="M9" s="115">
        <v>14.202128834355829</v>
      </c>
      <c r="N9" s="115">
        <v>13.94546385542169</v>
      </c>
      <c r="O9" s="115"/>
      <c r="P9" s="115">
        <v>108.60000365917676</v>
      </c>
      <c r="Q9" s="141"/>
    </row>
    <row r="10" spans="1:17" s="57" customFormat="1" ht="21" customHeight="1">
      <c r="A10" s="155" t="s">
        <v>153</v>
      </c>
      <c r="B10" s="156" t="s">
        <v>162</v>
      </c>
      <c r="C10" s="116"/>
      <c r="D10" s="116"/>
      <c r="E10" s="116"/>
      <c r="F10" s="225">
        <v>156.737</v>
      </c>
      <c r="G10" s="117"/>
      <c r="H10" s="117">
        <v>167.105596</v>
      </c>
      <c r="I10" s="117"/>
      <c r="J10" s="117">
        <v>323.842596</v>
      </c>
      <c r="K10" s="115"/>
      <c r="L10" s="120">
        <v>106.61528292617571</v>
      </c>
      <c r="M10" s="117"/>
      <c r="N10" s="120"/>
      <c r="O10" s="117"/>
      <c r="P10" s="120">
        <v>103.01549355363058</v>
      </c>
      <c r="Q10" s="144"/>
    </row>
    <row r="11" spans="1:17" ht="21" customHeight="1" hidden="1">
      <c r="A11" s="157" t="s">
        <v>155</v>
      </c>
      <c r="B11" s="158" t="s">
        <v>162</v>
      </c>
      <c r="C11" s="118"/>
      <c r="D11" s="118"/>
      <c r="E11" s="118"/>
      <c r="F11" s="224"/>
      <c r="G11" s="119"/>
      <c r="H11" s="119"/>
      <c r="I11" s="119"/>
      <c r="J11" s="119"/>
      <c r="K11" s="115"/>
      <c r="L11" s="120" t="e">
        <v>#DIV/0!</v>
      </c>
      <c r="M11" s="119"/>
      <c r="N11" s="120"/>
      <c r="O11" s="119"/>
      <c r="P11" s="120"/>
      <c r="Q11" s="141"/>
    </row>
    <row r="12" spans="1:17" ht="21" customHeight="1" hidden="1">
      <c r="A12" s="157" t="s">
        <v>154</v>
      </c>
      <c r="B12" s="158" t="s">
        <v>162</v>
      </c>
      <c r="C12" s="118"/>
      <c r="D12" s="118"/>
      <c r="E12" s="118"/>
      <c r="F12" s="224"/>
      <c r="G12" s="119"/>
      <c r="H12" s="119"/>
      <c r="I12" s="119"/>
      <c r="J12" s="119"/>
      <c r="K12" s="115"/>
      <c r="L12" s="120" t="e">
        <v>#DIV/0!</v>
      </c>
      <c r="M12" s="119"/>
      <c r="N12" s="120"/>
      <c r="O12" s="119"/>
      <c r="P12" s="120"/>
      <c r="Q12" s="141"/>
    </row>
    <row r="13" spans="1:17" ht="21" customHeight="1">
      <c r="A13" s="157" t="s">
        <v>146</v>
      </c>
      <c r="B13" s="158" t="s">
        <v>162</v>
      </c>
      <c r="C13" s="118"/>
      <c r="D13" s="118"/>
      <c r="E13" s="118"/>
      <c r="F13" s="134">
        <v>955.883</v>
      </c>
      <c r="G13" s="120"/>
      <c r="H13" s="120">
        <v>1035.221404</v>
      </c>
      <c r="I13" s="120"/>
      <c r="J13" s="120">
        <v>1991.1044040000002</v>
      </c>
      <c r="K13" s="115"/>
      <c r="L13" s="120">
        <v>108.30001203076107</v>
      </c>
      <c r="M13" s="120"/>
      <c r="N13" s="120"/>
      <c r="O13" s="120"/>
      <c r="P13" s="120">
        <v>109.5660511626269</v>
      </c>
      <c r="Q13" s="141"/>
    </row>
    <row r="14" spans="1:17" ht="21" customHeight="1">
      <c r="A14" s="153" t="s">
        <v>275</v>
      </c>
      <c r="B14" s="159"/>
      <c r="C14" s="118"/>
      <c r="D14" s="118"/>
      <c r="E14" s="118"/>
      <c r="F14" s="118"/>
      <c r="G14" s="118"/>
      <c r="H14" s="118"/>
      <c r="I14" s="118"/>
      <c r="J14" s="118"/>
      <c r="K14" s="174"/>
      <c r="L14" s="120"/>
      <c r="M14" s="136"/>
      <c r="N14" s="136"/>
      <c r="O14" s="136"/>
      <c r="P14" s="136"/>
      <c r="Q14" s="141"/>
    </row>
    <row r="15" spans="1:16" s="54" customFormat="1" ht="24" customHeight="1">
      <c r="A15" s="92" t="s">
        <v>220</v>
      </c>
      <c r="B15" s="97" t="s">
        <v>147</v>
      </c>
      <c r="C15" s="118"/>
      <c r="D15" s="118"/>
      <c r="E15" s="61"/>
      <c r="F15" s="106">
        <v>222577</v>
      </c>
      <c r="G15" s="106"/>
      <c r="H15" s="106">
        <v>244166.969</v>
      </c>
      <c r="I15" s="106"/>
      <c r="J15" s="106">
        <v>466743.96900000004</v>
      </c>
      <c r="K15" s="174"/>
      <c r="L15" s="120">
        <v>109.7</v>
      </c>
      <c r="M15" s="137"/>
      <c r="N15" s="136"/>
      <c r="O15" s="137"/>
      <c r="P15" s="136">
        <v>106.47479337806057</v>
      </c>
    </row>
    <row r="16" spans="1:16" s="54" customFormat="1" ht="24" customHeight="1">
      <c r="A16" s="92" t="s">
        <v>221</v>
      </c>
      <c r="B16" s="97" t="s">
        <v>147</v>
      </c>
      <c r="C16" s="118"/>
      <c r="D16" s="118"/>
      <c r="E16" s="61"/>
      <c r="F16" s="106">
        <v>140354</v>
      </c>
      <c r="G16" s="106"/>
      <c r="H16" s="106">
        <v>149617.36399999997</v>
      </c>
      <c r="I16" s="106"/>
      <c r="J16" s="106">
        <v>289971.36399999994</v>
      </c>
      <c r="K16" s="174"/>
      <c r="L16" s="120">
        <v>106.59999999999998</v>
      </c>
      <c r="M16" s="137"/>
      <c r="N16" s="136"/>
      <c r="O16" s="137"/>
      <c r="P16" s="136">
        <v>118.05930582415567</v>
      </c>
    </row>
    <row r="17" spans="1:16" s="54" customFormat="1" ht="24" customHeight="1">
      <c r="A17" s="92" t="s">
        <v>222</v>
      </c>
      <c r="B17" s="97" t="s">
        <v>147</v>
      </c>
      <c r="C17" s="118"/>
      <c r="D17" s="118"/>
      <c r="E17" s="61"/>
      <c r="F17" s="106">
        <v>86690</v>
      </c>
      <c r="G17" s="106"/>
      <c r="H17" s="106">
        <v>89377.39</v>
      </c>
      <c r="I17" s="106"/>
      <c r="J17" s="106">
        <v>176067.39</v>
      </c>
      <c r="K17" s="174"/>
      <c r="L17" s="120">
        <v>103.1</v>
      </c>
      <c r="M17" s="137"/>
      <c r="N17" s="136"/>
      <c r="O17" s="137"/>
      <c r="P17" s="136">
        <v>108.49671861423845</v>
      </c>
    </row>
    <row r="18" spans="1:16" s="54" customFormat="1" ht="24" customHeight="1">
      <c r="A18" s="92" t="s">
        <v>219</v>
      </c>
      <c r="B18" s="97" t="s">
        <v>147</v>
      </c>
      <c r="C18" s="118"/>
      <c r="D18" s="118"/>
      <c r="E18" s="61"/>
      <c r="F18" s="106">
        <v>79490</v>
      </c>
      <c r="G18" s="106"/>
      <c r="H18" s="106">
        <v>85690.22</v>
      </c>
      <c r="I18" s="106"/>
      <c r="J18" s="106">
        <v>165180.22</v>
      </c>
      <c r="K18" s="174"/>
      <c r="L18" s="120">
        <v>107.80000000000001</v>
      </c>
      <c r="M18" s="137"/>
      <c r="N18" s="136"/>
      <c r="O18" s="137"/>
      <c r="P18" s="136">
        <v>107.23620759053196</v>
      </c>
    </row>
    <row r="19" spans="1:16" s="54" customFormat="1" ht="24" customHeight="1">
      <c r="A19" s="94" t="s">
        <v>232</v>
      </c>
      <c r="B19" s="97" t="s">
        <v>147</v>
      </c>
      <c r="C19" s="118"/>
      <c r="D19" s="118"/>
      <c r="E19" s="62"/>
      <c r="F19" s="106">
        <v>73184</v>
      </c>
      <c r="G19" s="106"/>
      <c r="H19" s="106">
        <v>80063.296</v>
      </c>
      <c r="I19" s="106"/>
      <c r="J19" s="106">
        <v>153247.296</v>
      </c>
      <c r="K19" s="174"/>
      <c r="L19" s="120">
        <v>109.4</v>
      </c>
      <c r="M19" s="137"/>
      <c r="N19" s="136"/>
      <c r="O19" s="137"/>
      <c r="P19" s="136">
        <v>116.14835115695652</v>
      </c>
    </row>
    <row r="20" spans="1:16" s="54" customFormat="1" ht="24" customHeight="1">
      <c r="A20" s="94" t="s">
        <v>233</v>
      </c>
      <c r="B20" s="97" t="s">
        <v>147</v>
      </c>
      <c r="C20" s="118"/>
      <c r="D20" s="118"/>
      <c r="E20" s="61"/>
      <c r="F20" s="106">
        <v>58127</v>
      </c>
      <c r="G20" s="106"/>
      <c r="H20" s="106">
        <v>62835.28699999999</v>
      </c>
      <c r="I20" s="106"/>
      <c r="J20" s="106">
        <v>120962.28699999998</v>
      </c>
      <c r="K20" s="174"/>
      <c r="L20" s="120">
        <v>108.09999999999998</v>
      </c>
      <c r="M20" s="137"/>
      <c r="N20" s="136"/>
      <c r="O20" s="137"/>
      <c r="P20" s="136">
        <v>120.64258415199718</v>
      </c>
    </row>
    <row r="21" spans="1:16" s="54" customFormat="1" ht="24" customHeight="1">
      <c r="A21" s="93" t="s">
        <v>208</v>
      </c>
      <c r="B21" s="97" t="s">
        <v>12</v>
      </c>
      <c r="C21" s="118"/>
      <c r="D21" s="118"/>
      <c r="E21" s="62">
        <v>23807</v>
      </c>
      <c r="F21" s="62">
        <v>52802</v>
      </c>
      <c r="G21" s="106">
        <v>25544.911</v>
      </c>
      <c r="H21" s="106">
        <v>56656.546</v>
      </c>
      <c r="I21" s="110">
        <v>49351.911</v>
      </c>
      <c r="J21" s="110">
        <v>109458.546</v>
      </c>
      <c r="K21" s="175">
        <v>107.3</v>
      </c>
      <c r="L21" s="120">
        <v>107.3</v>
      </c>
      <c r="M21" s="175"/>
      <c r="N21" s="175"/>
      <c r="O21" s="175">
        <v>93.42883024440111</v>
      </c>
      <c r="P21" s="175">
        <v>128.90214564981866</v>
      </c>
    </row>
    <row r="22" spans="1:16" s="54" customFormat="1" ht="24" customHeight="1">
      <c r="A22" s="92" t="s">
        <v>218</v>
      </c>
      <c r="B22" s="97" t="s">
        <v>147</v>
      </c>
      <c r="C22" s="118"/>
      <c r="D22" s="118"/>
      <c r="E22" s="61"/>
      <c r="F22" s="106">
        <v>42634</v>
      </c>
      <c r="G22" s="106"/>
      <c r="H22" s="106">
        <v>46172.622</v>
      </c>
      <c r="I22" s="106"/>
      <c r="J22" s="106">
        <v>88806.622</v>
      </c>
      <c r="K22" s="175"/>
      <c r="L22" s="120">
        <v>108.3</v>
      </c>
      <c r="M22" s="137"/>
      <c r="N22" s="136"/>
      <c r="O22" s="137"/>
      <c r="P22" s="136">
        <v>117.75255509294864</v>
      </c>
    </row>
    <row r="23" spans="1:16" s="54" customFormat="1" ht="24" customHeight="1">
      <c r="A23" s="94" t="s">
        <v>234</v>
      </c>
      <c r="B23" s="97" t="s">
        <v>147</v>
      </c>
      <c r="C23" s="118"/>
      <c r="D23" s="118"/>
      <c r="E23" s="61"/>
      <c r="F23" s="106">
        <v>35341</v>
      </c>
      <c r="G23" s="106"/>
      <c r="H23" s="106">
        <v>37885.552</v>
      </c>
      <c r="I23" s="106"/>
      <c r="J23" s="106">
        <v>73226.552</v>
      </c>
      <c r="K23" s="175"/>
      <c r="L23" s="120">
        <v>107.2</v>
      </c>
      <c r="M23" s="137"/>
      <c r="N23" s="136"/>
      <c r="O23" s="137"/>
      <c r="P23" s="136">
        <v>132.28773349712756</v>
      </c>
    </row>
    <row r="24" spans="1:16" s="54" customFormat="1" ht="24" customHeight="1" hidden="1">
      <c r="A24" s="92" t="s">
        <v>214</v>
      </c>
      <c r="B24" s="97" t="s">
        <v>147</v>
      </c>
      <c r="C24" s="118"/>
      <c r="D24" s="118"/>
      <c r="E24" s="62"/>
      <c r="F24" s="106"/>
      <c r="G24" s="106"/>
      <c r="H24" s="106"/>
      <c r="I24" s="106"/>
      <c r="J24" s="106"/>
      <c r="K24" s="175" t="e">
        <v>#DIV/0!</v>
      </c>
      <c r="L24" s="120" t="e">
        <v>#DIV/0!</v>
      </c>
      <c r="M24" s="137"/>
      <c r="N24" s="136"/>
      <c r="O24" s="137"/>
      <c r="P24" s="136"/>
    </row>
    <row r="25" spans="1:16" s="54" customFormat="1" ht="24" customHeight="1" hidden="1">
      <c r="A25" s="92" t="s">
        <v>206</v>
      </c>
      <c r="B25" s="97" t="s">
        <v>147</v>
      </c>
      <c r="C25" s="118"/>
      <c r="D25" s="118"/>
      <c r="E25" s="61"/>
      <c r="F25" s="106"/>
      <c r="G25" s="106"/>
      <c r="H25" s="106"/>
      <c r="I25" s="106"/>
      <c r="J25" s="106"/>
      <c r="K25" s="175" t="e">
        <v>#DIV/0!</v>
      </c>
      <c r="L25" s="120" t="e">
        <v>#DIV/0!</v>
      </c>
      <c r="M25" s="137"/>
      <c r="N25" s="136"/>
      <c r="O25" s="137"/>
      <c r="P25" s="136"/>
    </row>
    <row r="26" spans="1:16" s="112" customFormat="1" ht="24" customHeight="1">
      <c r="A26" s="93" t="s">
        <v>213</v>
      </c>
      <c r="B26" s="97" t="s">
        <v>12</v>
      </c>
      <c r="C26" s="118"/>
      <c r="D26" s="118"/>
      <c r="E26" s="62">
        <v>1470</v>
      </c>
      <c r="F26" s="62">
        <v>13228</v>
      </c>
      <c r="G26" s="106">
        <v>1600.83</v>
      </c>
      <c r="H26" s="106">
        <v>15568</v>
      </c>
      <c r="I26" s="106">
        <v>3070.83</v>
      </c>
      <c r="J26" s="106">
        <v>28796</v>
      </c>
      <c r="K26" s="175">
        <v>108.89999999999999</v>
      </c>
      <c r="L26" s="120">
        <v>117.68974901723617</v>
      </c>
      <c r="M26" s="136"/>
      <c r="N26" s="136"/>
      <c r="O26" s="136">
        <v>82.5270088685837</v>
      </c>
      <c r="P26" s="136">
        <v>103.16340056604449</v>
      </c>
    </row>
    <row r="27" spans="1:16" s="54" customFormat="1" ht="24" customHeight="1">
      <c r="A27" s="92" t="s">
        <v>156</v>
      </c>
      <c r="B27" s="97" t="s">
        <v>147</v>
      </c>
      <c r="C27" s="118"/>
      <c r="D27" s="118"/>
      <c r="E27" s="62"/>
      <c r="F27" s="62">
        <v>21165</v>
      </c>
      <c r="G27" s="106"/>
      <c r="H27" s="106">
        <v>22773.54</v>
      </c>
      <c r="I27" s="106"/>
      <c r="J27" s="106">
        <v>43938.54</v>
      </c>
      <c r="K27" s="175"/>
      <c r="L27" s="120">
        <v>107.60000000000001</v>
      </c>
      <c r="M27" s="177"/>
      <c r="N27" s="136"/>
      <c r="O27" s="177"/>
      <c r="P27" s="136">
        <v>81.75676832331654</v>
      </c>
    </row>
    <row r="28" spans="1:16" s="54" customFormat="1" ht="24" customHeight="1" hidden="1">
      <c r="A28" s="92" t="s">
        <v>217</v>
      </c>
      <c r="B28" s="97" t="s">
        <v>12</v>
      </c>
      <c r="C28" s="118"/>
      <c r="D28" s="118"/>
      <c r="E28" s="62"/>
      <c r="F28" s="62"/>
      <c r="G28" s="106"/>
      <c r="H28" s="106"/>
      <c r="I28" s="106"/>
      <c r="J28" s="106"/>
      <c r="K28" s="175" t="e">
        <v>#DIV/0!</v>
      </c>
      <c r="L28" s="120" t="e">
        <v>#DIV/0!</v>
      </c>
      <c r="M28" s="136"/>
      <c r="N28" s="136"/>
      <c r="O28" s="136"/>
      <c r="P28" s="136"/>
    </row>
    <row r="29" spans="1:16" s="54" customFormat="1" ht="24" customHeight="1" hidden="1">
      <c r="A29" s="93" t="s">
        <v>207</v>
      </c>
      <c r="B29" s="173" t="s">
        <v>147</v>
      </c>
      <c r="C29" s="118"/>
      <c r="D29" s="118"/>
      <c r="E29" s="61"/>
      <c r="F29" s="110"/>
      <c r="G29" s="110"/>
      <c r="H29" s="110"/>
      <c r="I29" s="110"/>
      <c r="J29" s="110"/>
      <c r="K29" s="175" t="e">
        <v>#DIV/0!</v>
      </c>
      <c r="L29" s="120" t="e">
        <v>#DIV/0!</v>
      </c>
      <c r="M29" s="178"/>
      <c r="N29" s="176"/>
      <c r="O29" s="178"/>
      <c r="P29" s="136"/>
    </row>
    <row r="30" spans="1:16" s="54" customFormat="1" ht="24" customHeight="1" hidden="1">
      <c r="A30" s="93" t="s">
        <v>157</v>
      </c>
      <c r="B30" s="97" t="s">
        <v>147</v>
      </c>
      <c r="C30" s="118"/>
      <c r="D30" s="118"/>
      <c r="E30" s="61"/>
      <c r="F30" s="62"/>
      <c r="G30" s="106"/>
      <c r="H30" s="106"/>
      <c r="I30" s="106"/>
      <c r="J30" s="106"/>
      <c r="K30" s="175" t="e">
        <v>#DIV/0!</v>
      </c>
      <c r="L30" s="120" t="e">
        <v>#DIV/0!</v>
      </c>
      <c r="M30" s="137"/>
      <c r="N30" s="136"/>
      <c r="O30" s="137"/>
      <c r="P30" s="136"/>
    </row>
    <row r="31" spans="1:16" s="54" customFormat="1" ht="24" customHeight="1" hidden="1">
      <c r="A31" s="92" t="s">
        <v>158</v>
      </c>
      <c r="B31" s="97" t="s">
        <v>12</v>
      </c>
      <c r="C31" s="118"/>
      <c r="D31" s="118"/>
      <c r="E31" s="62"/>
      <c r="F31" s="62"/>
      <c r="G31" s="106"/>
      <c r="H31" s="106"/>
      <c r="I31" s="106"/>
      <c r="J31" s="106"/>
      <c r="K31" s="175" t="e">
        <v>#DIV/0!</v>
      </c>
      <c r="L31" s="120" t="e">
        <v>#DIV/0!</v>
      </c>
      <c r="M31" s="137"/>
      <c r="N31" s="136"/>
      <c r="O31" s="120"/>
      <c r="P31" s="136"/>
    </row>
    <row r="32" spans="1:16" s="54" customFormat="1" ht="24" customHeight="1" hidden="1">
      <c r="A32" s="92" t="s">
        <v>215</v>
      </c>
      <c r="B32" s="97" t="s">
        <v>147</v>
      </c>
      <c r="C32" s="118"/>
      <c r="D32" s="118"/>
      <c r="E32" s="61"/>
      <c r="F32" s="62"/>
      <c r="G32" s="106"/>
      <c r="H32" s="106"/>
      <c r="I32" s="106"/>
      <c r="J32" s="106"/>
      <c r="K32" s="175" t="e">
        <v>#DIV/0!</v>
      </c>
      <c r="L32" s="120" t="e">
        <v>#DIV/0!</v>
      </c>
      <c r="M32" s="137"/>
      <c r="N32" s="136"/>
      <c r="O32" s="137"/>
      <c r="P32" s="136"/>
    </row>
    <row r="33" spans="1:16" s="54" customFormat="1" ht="24" customHeight="1" hidden="1">
      <c r="A33" s="92" t="s">
        <v>216</v>
      </c>
      <c r="B33" s="97" t="s">
        <v>147</v>
      </c>
      <c r="C33" s="118"/>
      <c r="D33" s="118"/>
      <c r="E33" s="61"/>
      <c r="F33" s="62"/>
      <c r="G33" s="106"/>
      <c r="H33" s="106"/>
      <c r="I33" s="106"/>
      <c r="J33" s="106"/>
      <c r="K33" s="175" t="e">
        <v>#DIV/0!</v>
      </c>
      <c r="L33" s="120" t="e">
        <v>#DIV/0!</v>
      </c>
      <c r="M33" s="137"/>
      <c r="N33" s="136"/>
      <c r="O33" s="137"/>
      <c r="P33" s="136"/>
    </row>
    <row r="34" spans="1:16" s="54" customFormat="1" ht="24" customHeight="1">
      <c r="A34" s="93" t="s">
        <v>209</v>
      </c>
      <c r="B34" s="97" t="s">
        <v>12</v>
      </c>
      <c r="C34" s="118"/>
      <c r="D34" s="118"/>
      <c r="E34" s="62">
        <v>112</v>
      </c>
      <c r="F34" s="62">
        <v>954</v>
      </c>
      <c r="G34" s="106">
        <v>120.4</v>
      </c>
      <c r="H34" s="106">
        <v>1025.55</v>
      </c>
      <c r="I34" s="106">
        <v>232.4</v>
      </c>
      <c r="J34" s="106">
        <v>1979.55</v>
      </c>
      <c r="K34" s="175">
        <v>107.5</v>
      </c>
      <c r="L34" s="120">
        <v>107.5</v>
      </c>
      <c r="M34" s="136"/>
      <c r="N34" s="136"/>
      <c r="O34" s="136">
        <v>19.914310197086547</v>
      </c>
      <c r="P34" s="136">
        <v>17.67455357142857</v>
      </c>
    </row>
    <row r="35" spans="1:16" s="54" customFormat="1" ht="24" customHeight="1">
      <c r="A35" s="92" t="s">
        <v>210</v>
      </c>
      <c r="B35" s="97" t="s">
        <v>12</v>
      </c>
      <c r="C35" s="118"/>
      <c r="D35" s="118"/>
      <c r="E35" s="62">
        <v>1730</v>
      </c>
      <c r="F35" s="62">
        <v>3046</v>
      </c>
      <c r="G35" s="106">
        <v>1890.89</v>
      </c>
      <c r="H35" s="106">
        <v>3627</v>
      </c>
      <c r="I35" s="106">
        <v>3620.8900000000003</v>
      </c>
      <c r="J35" s="106">
        <v>6673</v>
      </c>
      <c r="K35" s="175">
        <v>109.3</v>
      </c>
      <c r="L35" s="120">
        <v>119.07419566644779</v>
      </c>
      <c r="M35" s="136"/>
      <c r="N35" s="136"/>
      <c r="O35" s="136">
        <v>119.73842592592594</v>
      </c>
      <c r="P35" s="136">
        <v>167.874213836478</v>
      </c>
    </row>
    <row r="36" spans="1:16" s="54" customFormat="1" ht="24" customHeight="1">
      <c r="A36" s="92"/>
      <c r="B36" s="97"/>
      <c r="C36" s="118"/>
      <c r="D36" s="118"/>
      <c r="E36" s="62"/>
      <c r="F36" s="62"/>
      <c r="G36" s="106"/>
      <c r="H36" s="106"/>
      <c r="I36" s="106"/>
      <c r="J36" s="106"/>
      <c r="K36" s="179"/>
      <c r="L36" s="120"/>
      <c r="M36" s="136"/>
      <c r="N36" s="136"/>
      <c r="O36" s="136"/>
      <c r="P36" s="136"/>
    </row>
    <row r="37" spans="1:16" s="57" customFormat="1" ht="24" customHeight="1">
      <c r="A37" s="160" t="s">
        <v>159</v>
      </c>
      <c r="B37" s="161"/>
      <c r="C37" s="162"/>
      <c r="D37" s="162"/>
      <c r="E37" s="116"/>
      <c r="F37" s="116"/>
      <c r="G37" s="116"/>
      <c r="H37" s="116"/>
      <c r="I37" s="116"/>
      <c r="J37" s="116"/>
      <c r="K37" s="180"/>
      <c r="L37" s="120"/>
      <c r="M37" s="176"/>
      <c r="N37" s="176"/>
      <c r="O37" s="176"/>
      <c r="P37" s="176"/>
    </row>
    <row r="38" spans="1:16" ht="24" customHeight="1">
      <c r="A38" s="153" t="s">
        <v>161</v>
      </c>
      <c r="B38" s="163" t="s">
        <v>162</v>
      </c>
      <c r="C38" s="114">
        <v>13600</v>
      </c>
      <c r="D38" s="114">
        <v>13800</v>
      </c>
      <c r="E38" s="114"/>
      <c r="F38" s="128">
        <v>906.512</v>
      </c>
      <c r="G38" s="126"/>
      <c r="H38" s="128">
        <v>974.654</v>
      </c>
      <c r="I38" s="127"/>
      <c r="J38" s="128">
        <v>1881.166</v>
      </c>
      <c r="K38" s="129"/>
      <c r="L38" s="120">
        <v>107.51694406692907</v>
      </c>
      <c r="M38" s="131">
        <v>13.832102941176469</v>
      </c>
      <c r="N38" s="130">
        <v>13.63163768115942</v>
      </c>
      <c r="O38" s="131"/>
      <c r="P38" s="130">
        <v>106.60000362668698</v>
      </c>
    </row>
    <row r="39" spans="1:16" s="57" customFormat="1" ht="24" customHeight="1">
      <c r="A39" s="164" t="s">
        <v>153</v>
      </c>
      <c r="B39" s="156" t="s">
        <v>162</v>
      </c>
      <c r="C39" s="116"/>
      <c r="D39" s="116"/>
      <c r="E39" s="116"/>
      <c r="F39" s="132">
        <v>156.161</v>
      </c>
      <c r="G39" s="132"/>
      <c r="H39" s="132">
        <v>165.101299</v>
      </c>
      <c r="I39" s="133"/>
      <c r="J39" s="133">
        <v>321.262299</v>
      </c>
      <c r="K39" s="135"/>
      <c r="L39" s="120">
        <v>105.72505234981845</v>
      </c>
      <c r="M39" s="137"/>
      <c r="N39" s="136"/>
      <c r="O39" s="137"/>
      <c r="P39" s="136">
        <v>104.28833411242269</v>
      </c>
    </row>
    <row r="40" spans="1:16" ht="24" customHeight="1" hidden="1">
      <c r="A40" s="165" t="s">
        <v>155</v>
      </c>
      <c r="B40" s="158" t="s">
        <v>162</v>
      </c>
      <c r="C40" s="118"/>
      <c r="D40" s="118"/>
      <c r="E40" s="118"/>
      <c r="F40" s="138"/>
      <c r="G40" s="138"/>
      <c r="H40" s="138"/>
      <c r="I40" s="138"/>
      <c r="J40" s="138"/>
      <c r="K40" s="139"/>
      <c r="L40" s="120"/>
      <c r="M40" s="137"/>
      <c r="N40" s="136"/>
      <c r="O40" s="137"/>
      <c r="P40" s="136"/>
    </row>
    <row r="41" spans="1:16" ht="24" customHeight="1" hidden="1">
      <c r="A41" s="165" t="s">
        <v>154</v>
      </c>
      <c r="B41" s="158" t="s">
        <v>162</v>
      </c>
      <c r="C41" s="118"/>
      <c r="D41" s="118"/>
      <c r="E41" s="118"/>
      <c r="F41" s="138"/>
      <c r="G41" s="138"/>
      <c r="H41" s="138"/>
      <c r="I41" s="138"/>
      <c r="J41" s="138"/>
      <c r="K41" s="139"/>
      <c r="L41" s="120"/>
      <c r="M41" s="137"/>
      <c r="N41" s="136"/>
      <c r="O41" s="137"/>
      <c r="P41" s="136"/>
    </row>
    <row r="42" spans="1:16" s="57" customFormat="1" ht="24" customHeight="1">
      <c r="A42" s="164" t="s">
        <v>146</v>
      </c>
      <c r="B42" s="156" t="s">
        <v>162</v>
      </c>
      <c r="C42" s="116"/>
      <c r="D42" s="116"/>
      <c r="E42" s="116"/>
      <c r="F42" s="140">
        <v>750.351</v>
      </c>
      <c r="G42" s="133"/>
      <c r="H42" s="140">
        <v>809.552701</v>
      </c>
      <c r="I42" s="133"/>
      <c r="J42" s="140">
        <v>1559.903701</v>
      </c>
      <c r="K42" s="135"/>
      <c r="L42" s="120">
        <v>107.8898676752613</v>
      </c>
      <c r="M42" s="137"/>
      <c r="N42" s="136"/>
      <c r="O42" s="137"/>
      <c r="P42" s="136">
        <v>107.08887696650658</v>
      </c>
    </row>
    <row r="43" spans="1:16" ht="24" customHeight="1">
      <c r="A43" s="153" t="s">
        <v>160</v>
      </c>
      <c r="B43" s="159"/>
      <c r="C43" s="118"/>
      <c r="D43" s="118"/>
      <c r="E43" s="118"/>
      <c r="F43" s="118"/>
      <c r="G43" s="118"/>
      <c r="H43" s="118"/>
      <c r="I43" s="118"/>
      <c r="J43" s="118"/>
      <c r="K43" s="139"/>
      <c r="L43" s="120"/>
      <c r="M43" s="137"/>
      <c r="N43" s="136"/>
      <c r="O43" s="137"/>
      <c r="P43" s="136"/>
    </row>
    <row r="44" spans="1:16" ht="24" customHeight="1">
      <c r="A44" s="166" t="s">
        <v>223</v>
      </c>
      <c r="B44" s="167" t="s">
        <v>147</v>
      </c>
      <c r="C44" s="118"/>
      <c r="D44" s="118"/>
      <c r="E44" s="121"/>
      <c r="F44" s="181">
        <v>98884</v>
      </c>
      <c r="G44" s="182"/>
      <c r="H44" s="181">
        <v>100685</v>
      </c>
      <c r="I44" s="121"/>
      <c r="J44" s="121">
        <v>199569</v>
      </c>
      <c r="K44" s="183"/>
      <c r="L44" s="120">
        <v>101.82132599813924</v>
      </c>
      <c r="M44" s="137"/>
      <c r="N44" s="136"/>
      <c r="O44" s="137"/>
      <c r="P44" s="136">
        <v>96.85934769947583</v>
      </c>
    </row>
    <row r="45" spans="1:16" ht="24" customHeight="1">
      <c r="A45" s="168" t="s">
        <v>158</v>
      </c>
      <c r="B45" s="167" t="s">
        <v>12</v>
      </c>
      <c r="C45" s="118"/>
      <c r="D45" s="118"/>
      <c r="E45" s="121">
        <v>46521</v>
      </c>
      <c r="F45" s="181">
        <v>73606</v>
      </c>
      <c r="G45" s="121">
        <v>47684.025</v>
      </c>
      <c r="H45" s="181">
        <v>67446</v>
      </c>
      <c r="I45" s="121">
        <v>94205.025</v>
      </c>
      <c r="J45" s="121">
        <v>141052</v>
      </c>
      <c r="K45" s="183">
        <v>102.50000000000001</v>
      </c>
      <c r="L45" s="120">
        <v>91.63111702850311</v>
      </c>
      <c r="M45" s="137"/>
      <c r="N45" s="136"/>
      <c r="O45" s="137">
        <v>107.22418561770128</v>
      </c>
      <c r="P45" s="136">
        <v>109.23340225665808</v>
      </c>
    </row>
    <row r="46" spans="1:16" ht="24" customHeight="1">
      <c r="A46" s="168" t="s">
        <v>276</v>
      </c>
      <c r="B46" s="167" t="s">
        <v>12</v>
      </c>
      <c r="C46" s="118"/>
      <c r="D46" s="118"/>
      <c r="E46" s="121">
        <v>7920</v>
      </c>
      <c r="F46" s="181">
        <v>18327</v>
      </c>
      <c r="G46" s="121">
        <v>7722</v>
      </c>
      <c r="H46" s="181">
        <v>17868.825</v>
      </c>
      <c r="I46" s="121">
        <v>15642</v>
      </c>
      <c r="J46" s="121">
        <v>36195.825</v>
      </c>
      <c r="K46" s="183">
        <v>97.5</v>
      </c>
      <c r="L46" s="120">
        <v>97.50000000000001</v>
      </c>
      <c r="M46" s="137"/>
      <c r="N46" s="136"/>
      <c r="O46" s="137">
        <v>397.5095298602287</v>
      </c>
      <c r="P46" s="136">
        <v>562.4836829836829</v>
      </c>
    </row>
    <row r="47" spans="1:16" ht="24" customHeight="1">
      <c r="A47" s="168" t="s">
        <v>210</v>
      </c>
      <c r="B47" s="167" t="s">
        <v>12</v>
      </c>
      <c r="C47" s="118"/>
      <c r="D47" s="118"/>
      <c r="E47" s="121">
        <v>4798</v>
      </c>
      <c r="F47" s="181">
        <v>9974</v>
      </c>
      <c r="G47" s="121">
        <v>4821.99</v>
      </c>
      <c r="H47" s="181">
        <v>27024</v>
      </c>
      <c r="I47" s="121">
        <v>9619.99</v>
      </c>
      <c r="J47" s="121">
        <v>36998</v>
      </c>
      <c r="K47" s="183">
        <v>100.49999999999999</v>
      </c>
      <c r="L47" s="120">
        <v>270.94445558451974</v>
      </c>
      <c r="M47" s="137"/>
      <c r="N47" s="136"/>
      <c r="O47" s="137">
        <v>118.03668711656441</v>
      </c>
      <c r="P47" s="136">
        <v>121.04694912481597</v>
      </c>
    </row>
    <row r="48" spans="1:16" ht="24" customHeight="1">
      <c r="A48" s="166" t="s">
        <v>226</v>
      </c>
      <c r="B48" s="167" t="s">
        <v>147</v>
      </c>
      <c r="C48" s="118"/>
      <c r="D48" s="118"/>
      <c r="E48" s="121"/>
      <c r="F48" s="181">
        <v>50934</v>
      </c>
      <c r="G48" s="184"/>
      <c r="H48" s="181">
        <v>55772.73</v>
      </c>
      <c r="I48" s="185"/>
      <c r="J48" s="121">
        <v>106706.73000000001</v>
      </c>
      <c r="K48" s="183"/>
      <c r="L48" s="120">
        <v>109.5</v>
      </c>
      <c r="M48" s="137"/>
      <c r="N48" s="136"/>
      <c r="O48" s="137"/>
      <c r="P48" s="136">
        <v>103.43307323220085</v>
      </c>
    </row>
    <row r="49" spans="1:16" ht="24" customHeight="1">
      <c r="A49" s="166" t="s">
        <v>224</v>
      </c>
      <c r="B49" s="167" t="s">
        <v>12</v>
      </c>
      <c r="C49" s="118"/>
      <c r="D49" s="118"/>
      <c r="E49" s="145">
        <v>96236</v>
      </c>
      <c r="F49" s="181">
        <v>73444</v>
      </c>
      <c r="G49" s="121">
        <v>99604.26</v>
      </c>
      <c r="H49" s="181">
        <v>76014.54</v>
      </c>
      <c r="I49" s="121">
        <v>195840.26</v>
      </c>
      <c r="J49" s="121">
        <v>149458.53999999998</v>
      </c>
      <c r="K49" s="183">
        <v>103.49999999999999</v>
      </c>
      <c r="L49" s="120">
        <v>103.49999999999999</v>
      </c>
      <c r="M49" s="137"/>
      <c r="N49" s="136"/>
      <c r="O49" s="137">
        <v>108.54446193411076</v>
      </c>
      <c r="P49" s="136">
        <v>122.7051386254854</v>
      </c>
    </row>
    <row r="50" spans="1:16" ht="24" customHeight="1">
      <c r="A50" s="168" t="s">
        <v>235</v>
      </c>
      <c r="B50" s="167" t="s">
        <v>147</v>
      </c>
      <c r="C50" s="118"/>
      <c r="D50" s="118"/>
      <c r="E50" s="121"/>
      <c r="F50" s="181">
        <v>51539</v>
      </c>
      <c r="G50" s="184"/>
      <c r="H50" s="181">
        <v>52312.085</v>
      </c>
      <c r="I50" s="185"/>
      <c r="J50" s="121">
        <v>103851.08499999999</v>
      </c>
      <c r="K50" s="183"/>
      <c r="L50" s="120">
        <v>101.49999999999999</v>
      </c>
      <c r="M50" s="137"/>
      <c r="N50" s="136"/>
      <c r="O50" s="137"/>
      <c r="P50" s="136">
        <v>117.27165296535524</v>
      </c>
    </row>
    <row r="51" spans="1:16" ht="24" customHeight="1">
      <c r="A51" s="168" t="s">
        <v>157</v>
      </c>
      <c r="B51" s="167" t="s">
        <v>147</v>
      </c>
      <c r="C51" s="118"/>
      <c r="D51" s="118"/>
      <c r="E51" s="186"/>
      <c r="F51" s="121">
        <v>80376</v>
      </c>
      <c r="G51" s="182"/>
      <c r="H51" s="181">
        <v>82385.4</v>
      </c>
      <c r="I51" s="121"/>
      <c r="J51" s="121">
        <v>162761.4</v>
      </c>
      <c r="K51" s="183"/>
      <c r="L51" s="120">
        <v>102.49999999999999</v>
      </c>
      <c r="M51" s="137"/>
      <c r="N51" s="136"/>
      <c r="O51" s="137"/>
      <c r="P51" s="136">
        <v>128.98428522747986</v>
      </c>
    </row>
    <row r="52" spans="1:16" ht="24" customHeight="1">
      <c r="A52" s="169" t="s">
        <v>214</v>
      </c>
      <c r="B52" s="167" t="s">
        <v>147</v>
      </c>
      <c r="C52" s="118"/>
      <c r="D52" s="118"/>
      <c r="E52" s="121"/>
      <c r="F52" s="181">
        <v>41101</v>
      </c>
      <c r="G52" s="182"/>
      <c r="H52" s="181">
        <v>45416.605</v>
      </c>
      <c r="I52" s="185"/>
      <c r="J52" s="121">
        <v>86517.60500000001</v>
      </c>
      <c r="K52" s="183"/>
      <c r="L52" s="120">
        <v>110.5</v>
      </c>
      <c r="M52" s="137"/>
      <c r="N52" s="136"/>
      <c r="O52" s="137"/>
      <c r="P52" s="136">
        <v>101.77464150854615</v>
      </c>
    </row>
    <row r="53" spans="1:16" ht="24" customHeight="1">
      <c r="A53" s="166" t="s">
        <v>225</v>
      </c>
      <c r="B53" s="167" t="s">
        <v>12</v>
      </c>
      <c r="C53" s="118"/>
      <c r="D53" s="118"/>
      <c r="E53" s="121">
        <v>15071</v>
      </c>
      <c r="F53" s="181">
        <v>60343</v>
      </c>
      <c r="G53" s="121">
        <v>16201.325</v>
      </c>
      <c r="H53" s="181">
        <v>50869</v>
      </c>
      <c r="I53" s="121">
        <v>31272.325</v>
      </c>
      <c r="J53" s="121">
        <v>111212</v>
      </c>
      <c r="K53" s="183">
        <v>107.5</v>
      </c>
      <c r="L53" s="120">
        <v>84.29975307823608</v>
      </c>
      <c r="M53" s="137"/>
      <c r="N53" s="136"/>
      <c r="O53" s="136">
        <v>106.01147496525307</v>
      </c>
      <c r="P53" s="136">
        <v>119.31593854604753</v>
      </c>
    </row>
    <row r="54" spans="1:16" ht="24" customHeight="1">
      <c r="A54" s="168" t="s">
        <v>211</v>
      </c>
      <c r="B54" s="167" t="s">
        <v>12</v>
      </c>
      <c r="C54" s="118"/>
      <c r="D54" s="118"/>
      <c r="E54" s="121">
        <v>63598</v>
      </c>
      <c r="F54" s="181">
        <v>12677</v>
      </c>
      <c r="G54" s="121">
        <v>108368</v>
      </c>
      <c r="H54" s="181">
        <v>21601.011604138494</v>
      </c>
      <c r="I54" s="121">
        <v>171966</v>
      </c>
      <c r="J54" s="121">
        <v>34278.01160413849</v>
      </c>
      <c r="K54" s="183">
        <v>170.39529544954243</v>
      </c>
      <c r="L54" s="120">
        <v>170.39529544954243</v>
      </c>
      <c r="M54" s="136"/>
      <c r="N54" s="136"/>
      <c r="O54" s="136">
        <v>55.23911702729095</v>
      </c>
      <c r="P54" s="136">
        <v>52.615600792255314</v>
      </c>
    </row>
    <row r="55" spans="1:16" ht="24" customHeight="1">
      <c r="A55" s="168" t="s">
        <v>165</v>
      </c>
      <c r="B55" s="167" t="s">
        <v>147</v>
      </c>
      <c r="C55" s="118"/>
      <c r="D55" s="118"/>
      <c r="E55" s="121"/>
      <c r="F55" s="181">
        <v>31787</v>
      </c>
      <c r="G55" s="182"/>
      <c r="H55" s="181">
        <v>34552.469</v>
      </c>
      <c r="I55" s="121"/>
      <c r="J55" s="121">
        <v>66339.469</v>
      </c>
      <c r="K55" s="183"/>
      <c r="L55" s="120">
        <v>108.7</v>
      </c>
      <c r="M55" s="137"/>
      <c r="N55" s="136"/>
      <c r="O55" s="137"/>
      <c r="P55" s="136">
        <v>104.5045195337114</v>
      </c>
    </row>
    <row r="56" spans="1:16" ht="24" customHeight="1">
      <c r="A56" s="166" t="s">
        <v>219</v>
      </c>
      <c r="B56" s="167" t="s">
        <v>12</v>
      </c>
      <c r="C56" s="118"/>
      <c r="D56" s="118"/>
      <c r="E56" s="121">
        <v>12624</v>
      </c>
      <c r="F56" s="181">
        <v>24205</v>
      </c>
      <c r="G56" s="121">
        <v>13848.528</v>
      </c>
      <c r="H56" s="181">
        <v>26552.885000000002</v>
      </c>
      <c r="I56" s="121">
        <v>26472.528</v>
      </c>
      <c r="J56" s="121">
        <v>50757.885</v>
      </c>
      <c r="K56" s="183">
        <v>109.7</v>
      </c>
      <c r="L56" s="120">
        <v>109.7</v>
      </c>
      <c r="M56" s="137"/>
      <c r="N56" s="136"/>
      <c r="O56" s="120">
        <v>86.06433239051984</v>
      </c>
      <c r="P56" s="136">
        <v>91.69189985006413</v>
      </c>
    </row>
    <row r="57" spans="1:16" ht="24" customHeight="1">
      <c r="A57" s="95" t="s">
        <v>234</v>
      </c>
      <c r="B57" s="167" t="s">
        <v>147</v>
      </c>
      <c r="C57" s="118"/>
      <c r="D57" s="118"/>
      <c r="E57" s="121"/>
      <c r="F57" s="181">
        <v>30945</v>
      </c>
      <c r="G57" s="182"/>
      <c r="H57" s="181">
        <v>33265.875</v>
      </c>
      <c r="I57" s="185"/>
      <c r="J57" s="121">
        <v>64210.875</v>
      </c>
      <c r="K57" s="183"/>
      <c r="L57" s="120">
        <v>107.5</v>
      </c>
      <c r="M57" s="137"/>
      <c r="N57" s="136"/>
      <c r="O57" s="137"/>
      <c r="P57" s="136">
        <v>117.89383090057835</v>
      </c>
    </row>
    <row r="58" spans="1:16" ht="24" customHeight="1" hidden="1">
      <c r="A58" s="166" t="s">
        <v>228</v>
      </c>
      <c r="B58" s="167" t="s">
        <v>147</v>
      </c>
      <c r="C58" s="118"/>
      <c r="D58" s="118"/>
      <c r="E58" s="121"/>
      <c r="F58" s="181"/>
      <c r="G58" s="182"/>
      <c r="H58" s="181"/>
      <c r="I58" s="121"/>
      <c r="J58" s="121"/>
      <c r="K58" s="183" t="e">
        <v>#DIV/0!</v>
      </c>
      <c r="L58" s="120" t="e">
        <v>#DIV/0!</v>
      </c>
      <c r="M58" s="137"/>
      <c r="N58" s="136"/>
      <c r="O58" s="137"/>
      <c r="P58" s="136"/>
    </row>
    <row r="59" spans="1:16" ht="24" customHeight="1" hidden="1">
      <c r="A59" s="168" t="s">
        <v>163</v>
      </c>
      <c r="B59" s="167" t="s">
        <v>147</v>
      </c>
      <c r="C59" s="118"/>
      <c r="D59" s="118"/>
      <c r="E59" s="121"/>
      <c r="F59" s="181"/>
      <c r="G59" s="182"/>
      <c r="H59" s="181"/>
      <c r="I59" s="121"/>
      <c r="J59" s="121"/>
      <c r="K59" s="183" t="e">
        <v>#DIV/0!</v>
      </c>
      <c r="L59" s="120" t="e">
        <v>#DIV/0!</v>
      </c>
      <c r="M59" s="137"/>
      <c r="N59" s="136"/>
      <c r="O59" s="137"/>
      <c r="P59" s="136"/>
    </row>
    <row r="60" spans="1:16" ht="24" customHeight="1">
      <c r="A60" s="169" t="s">
        <v>227</v>
      </c>
      <c r="B60" s="167" t="s">
        <v>12</v>
      </c>
      <c r="C60" s="118"/>
      <c r="D60" s="118"/>
      <c r="E60" s="121">
        <v>31802</v>
      </c>
      <c r="F60" s="181">
        <v>54328</v>
      </c>
      <c r="G60" s="121">
        <v>32215.426</v>
      </c>
      <c r="H60" s="181">
        <v>55034.264</v>
      </c>
      <c r="I60" s="121">
        <v>64017.426</v>
      </c>
      <c r="J60" s="121">
        <v>109362.264</v>
      </c>
      <c r="K60" s="183">
        <v>101.29999999999998</v>
      </c>
      <c r="L60" s="120">
        <v>101.30000000000001</v>
      </c>
      <c r="M60" s="137"/>
      <c r="N60" s="136"/>
      <c r="O60" s="136">
        <v>130.1008535544446</v>
      </c>
      <c r="P60" s="136">
        <v>141.5307993943394</v>
      </c>
    </row>
    <row r="61" spans="1:16" ht="24" customHeight="1" hidden="1">
      <c r="A61" s="168" t="s">
        <v>236</v>
      </c>
      <c r="B61" s="167" t="s">
        <v>143</v>
      </c>
      <c r="C61" s="118"/>
      <c r="D61" s="118"/>
      <c r="E61" s="121"/>
      <c r="F61" s="181"/>
      <c r="G61" s="121"/>
      <c r="H61" s="181"/>
      <c r="I61" s="121"/>
      <c r="J61" s="121"/>
      <c r="K61" s="183" t="e">
        <v>#DIV/0!</v>
      </c>
      <c r="L61" s="120" t="e">
        <v>#DIV/0!</v>
      </c>
      <c r="M61" s="136"/>
      <c r="N61" s="136"/>
      <c r="O61" s="136"/>
      <c r="P61" s="136"/>
    </row>
    <row r="62" spans="1:16" ht="24" customHeight="1" hidden="1">
      <c r="A62" s="168" t="s">
        <v>156</v>
      </c>
      <c r="B62" s="167" t="s">
        <v>147</v>
      </c>
      <c r="C62" s="118"/>
      <c r="D62" s="118"/>
      <c r="E62" s="121"/>
      <c r="F62" s="181"/>
      <c r="G62" s="182"/>
      <c r="H62" s="181"/>
      <c r="I62" s="121"/>
      <c r="J62" s="121"/>
      <c r="K62" s="183" t="e">
        <v>#DIV/0!</v>
      </c>
      <c r="L62" s="120" t="e">
        <v>#DIV/0!</v>
      </c>
      <c r="M62" s="137"/>
      <c r="N62" s="136"/>
      <c r="O62" s="137"/>
      <c r="P62" s="136"/>
    </row>
    <row r="63" spans="1:16" ht="24" customHeight="1">
      <c r="A63" s="168" t="s">
        <v>168</v>
      </c>
      <c r="B63" s="167" t="s">
        <v>147</v>
      </c>
      <c r="C63" s="118"/>
      <c r="D63" s="118"/>
      <c r="E63" s="121"/>
      <c r="F63" s="181">
        <v>11824</v>
      </c>
      <c r="G63" s="182"/>
      <c r="H63" s="181">
        <v>15711</v>
      </c>
      <c r="I63" s="121"/>
      <c r="J63" s="121">
        <v>27535</v>
      </c>
      <c r="K63" s="183"/>
      <c r="L63" s="120">
        <v>132.87381596752368</v>
      </c>
      <c r="M63" s="137"/>
      <c r="N63" s="136"/>
      <c r="O63" s="137"/>
      <c r="P63" s="136">
        <v>81.6844166246403</v>
      </c>
    </row>
    <row r="64" spans="1:16" ht="24" customHeight="1">
      <c r="A64" s="168" t="s">
        <v>229</v>
      </c>
      <c r="B64" s="167" t="s">
        <v>147</v>
      </c>
      <c r="C64" s="118"/>
      <c r="D64" s="118"/>
      <c r="E64" s="121"/>
      <c r="F64" s="181">
        <v>12631</v>
      </c>
      <c r="G64" s="182"/>
      <c r="H64" s="181">
        <v>17578</v>
      </c>
      <c r="I64" s="121"/>
      <c r="J64" s="121">
        <v>30209</v>
      </c>
      <c r="K64" s="183"/>
      <c r="L64" s="120">
        <v>139.16554508748317</v>
      </c>
      <c r="M64" s="137"/>
      <c r="N64" s="136"/>
      <c r="O64" s="137"/>
      <c r="P64" s="136">
        <v>90.22190365259982</v>
      </c>
    </row>
    <row r="65" spans="1:16" ht="24" customHeight="1" hidden="1">
      <c r="A65" s="166" t="s">
        <v>230</v>
      </c>
      <c r="B65" s="167" t="s">
        <v>147</v>
      </c>
      <c r="C65" s="118"/>
      <c r="D65" s="118"/>
      <c r="E65" s="121"/>
      <c r="F65" s="181"/>
      <c r="G65" s="184"/>
      <c r="H65" s="181"/>
      <c r="I65" s="185"/>
      <c r="J65" s="121"/>
      <c r="K65" s="183"/>
      <c r="L65" s="120" t="e">
        <v>#DIV/0!</v>
      </c>
      <c r="M65" s="137"/>
      <c r="N65" s="136"/>
      <c r="O65" s="137"/>
      <c r="P65" s="136"/>
    </row>
    <row r="66" spans="1:16" ht="24" customHeight="1" hidden="1">
      <c r="A66" s="166" t="s">
        <v>231</v>
      </c>
      <c r="B66" s="167" t="s">
        <v>12</v>
      </c>
      <c r="C66" s="118"/>
      <c r="D66" s="118"/>
      <c r="E66" s="121"/>
      <c r="F66" s="181"/>
      <c r="G66" s="121"/>
      <c r="H66" s="181"/>
      <c r="I66" s="185"/>
      <c r="J66" s="121"/>
      <c r="K66" s="183"/>
      <c r="L66" s="120" t="e">
        <v>#DIV/0!</v>
      </c>
      <c r="M66" s="137"/>
      <c r="N66" s="136"/>
      <c r="O66" s="136"/>
      <c r="P66" s="136"/>
    </row>
    <row r="67" spans="1:16" ht="24" customHeight="1" hidden="1">
      <c r="A67" s="168" t="s">
        <v>164</v>
      </c>
      <c r="B67" s="167" t="s">
        <v>12</v>
      </c>
      <c r="C67" s="118"/>
      <c r="D67" s="118"/>
      <c r="E67" s="121"/>
      <c r="F67" s="181"/>
      <c r="G67" s="121"/>
      <c r="H67" s="181"/>
      <c r="I67" s="185"/>
      <c r="J67" s="121"/>
      <c r="K67" s="183"/>
      <c r="L67" s="120" t="e">
        <v>#DIV/0!</v>
      </c>
      <c r="M67" s="137"/>
      <c r="N67" s="136"/>
      <c r="O67" s="136"/>
      <c r="P67" s="136"/>
    </row>
    <row r="68" spans="1:16" ht="24" customHeight="1">
      <c r="A68" s="170" t="s">
        <v>166</v>
      </c>
      <c r="B68" s="171" t="s">
        <v>147</v>
      </c>
      <c r="C68" s="172"/>
      <c r="D68" s="172"/>
      <c r="E68" s="187"/>
      <c r="F68" s="188">
        <v>8576</v>
      </c>
      <c r="G68" s="233"/>
      <c r="H68" s="188">
        <v>8678.912</v>
      </c>
      <c r="I68" s="187"/>
      <c r="J68" s="187">
        <v>17254.912</v>
      </c>
      <c r="K68" s="234"/>
      <c r="L68" s="196">
        <v>101.2</v>
      </c>
      <c r="M68" s="235"/>
      <c r="N68" s="146"/>
      <c r="O68" s="235"/>
      <c r="P68" s="146">
        <v>107.04703765742292</v>
      </c>
    </row>
    <row r="69" spans="1:16" ht="24" customHeight="1" hidden="1">
      <c r="A69" s="226" t="s">
        <v>167</v>
      </c>
      <c r="B69" s="227" t="s">
        <v>12</v>
      </c>
      <c r="C69" s="228"/>
      <c r="D69" s="228"/>
      <c r="E69" s="229"/>
      <c r="F69" s="230"/>
      <c r="G69" s="229"/>
      <c r="H69" s="230"/>
      <c r="I69" s="229"/>
      <c r="J69" s="229"/>
      <c r="K69" s="231"/>
      <c r="L69" s="232"/>
      <c r="M69" s="231"/>
      <c r="N69" s="231"/>
      <c r="O69" s="231"/>
      <c r="P69" s="231"/>
    </row>
    <row r="70" spans="1:16" ht="16.5">
      <c r="A70" s="63" t="s">
        <v>259</v>
      </c>
      <c r="B70" s="63"/>
      <c r="C70" s="63"/>
      <c r="E70" s="122"/>
      <c r="F70" s="122"/>
      <c r="G70" s="122"/>
      <c r="H70" s="122"/>
      <c r="I70" s="122"/>
      <c r="J70" s="122"/>
      <c r="K70" s="122"/>
      <c r="L70" s="122"/>
      <c r="M70" s="123"/>
      <c r="N70" s="124"/>
      <c r="O70" s="49"/>
      <c r="P70" s="49"/>
    </row>
    <row r="71" spans="1:13" ht="16.5">
      <c r="A71" s="53" t="s">
        <v>262</v>
      </c>
      <c r="B71" s="52"/>
      <c r="E71" s="53"/>
      <c r="F71" s="53"/>
      <c r="G71" s="53"/>
      <c r="H71" s="53"/>
      <c r="I71" s="53"/>
      <c r="J71" s="53"/>
      <c r="K71" s="53"/>
      <c r="L71" s="53"/>
      <c r="M71" s="51"/>
    </row>
  </sheetData>
  <sheetProtection/>
  <mergeCells count="24">
    <mergeCell ref="K7:L7"/>
    <mergeCell ref="M7:N7"/>
    <mergeCell ref="O7:P7"/>
    <mergeCell ref="B4:B6"/>
    <mergeCell ref="C4:D6"/>
    <mergeCell ref="E5:E6"/>
    <mergeCell ref="F5:F6"/>
    <mergeCell ref="G5:G6"/>
    <mergeCell ref="G4:H4"/>
    <mergeCell ref="O5:P5"/>
    <mergeCell ref="C7:D7"/>
    <mergeCell ref="E7:F7"/>
    <mergeCell ref="G7:H7"/>
    <mergeCell ref="I7:J7"/>
    <mergeCell ref="I5:I6"/>
    <mergeCell ref="J5:J6"/>
    <mergeCell ref="K4:P4"/>
    <mergeCell ref="I4:J4"/>
    <mergeCell ref="K5:L5"/>
    <mergeCell ref="M5:N5"/>
    <mergeCell ref="A2:N2"/>
    <mergeCell ref="E4:F4"/>
    <mergeCell ref="H5:H6"/>
    <mergeCell ref="A4:A6"/>
  </mergeCells>
  <printOptions/>
  <pageMargins left="0.1968503937007874" right="0.1968503937007874" top="0.31496062992125984" bottom="0.35433070866141736" header="0.15748031496062992" footer="0.15748031496062992"/>
  <pageSetup firstPageNumber="4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zoomScalePageLayoutView="0" workbookViewId="0" topLeftCell="A1">
      <pane xSplit="1" ySplit="5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1" sqref="H21:H22"/>
    </sheetView>
  </sheetViews>
  <sheetFormatPr defaultColWidth="8.72265625" defaultRowHeight="16.5"/>
  <cols>
    <col min="1" max="1" width="43.90625" style="5" customWidth="1"/>
    <col min="2" max="2" width="12.6328125" style="5" customWidth="1"/>
    <col min="3" max="3" width="15.6328125" style="5" customWidth="1"/>
    <col min="4" max="4" width="14.36328125" style="5" customWidth="1"/>
    <col min="5" max="5" width="14.6328125" style="5" customWidth="1"/>
    <col min="6" max="6" width="0" style="5" hidden="1" customWidth="1"/>
    <col min="7" max="16384" width="8.90625" style="5" customWidth="1"/>
  </cols>
  <sheetData>
    <row r="1" ht="15.75">
      <c r="A1" s="17" t="s">
        <v>7</v>
      </c>
    </row>
    <row r="2" spans="1:5" ht="15.75">
      <c r="A2" s="18" t="s">
        <v>286</v>
      </c>
      <c r="B2" s="18"/>
      <c r="C2" s="18"/>
      <c r="D2" s="18"/>
      <c r="E2" s="18"/>
    </row>
    <row r="3" spans="1:5" ht="15.75">
      <c r="A3" s="22"/>
      <c r="B3" s="22"/>
      <c r="C3" s="22"/>
      <c r="D3" s="22"/>
      <c r="E3" s="22"/>
    </row>
    <row r="4" spans="1:6" s="6" customFormat="1" ht="24.75" customHeight="1">
      <c r="A4" s="287" t="s">
        <v>14</v>
      </c>
      <c r="B4" s="298" t="s">
        <v>256</v>
      </c>
      <c r="C4" s="98" t="s">
        <v>287</v>
      </c>
      <c r="D4" s="99"/>
      <c r="E4" s="100"/>
      <c r="F4" s="298" t="s">
        <v>150</v>
      </c>
    </row>
    <row r="5" spans="1:6" s="6" customFormat="1" ht="45.75" customHeight="1">
      <c r="A5" s="289"/>
      <c r="B5" s="299"/>
      <c r="C5" s="101" t="s">
        <v>148</v>
      </c>
      <c r="D5" s="101" t="s">
        <v>149</v>
      </c>
      <c r="E5" s="101" t="s">
        <v>141</v>
      </c>
      <c r="F5" s="299"/>
    </row>
    <row r="6" spans="1:6" s="6" customFormat="1" ht="15.75">
      <c r="A6" s="34" t="s">
        <v>10</v>
      </c>
      <c r="B6" s="34">
        <v>1</v>
      </c>
      <c r="C6" s="34">
        <v>2</v>
      </c>
      <c r="D6" s="34">
        <v>3</v>
      </c>
      <c r="E6" s="34">
        <v>4</v>
      </c>
      <c r="F6" s="34">
        <v>5</v>
      </c>
    </row>
    <row r="7" spans="1:7" s="9" customFormat="1" ht="24" customHeight="1">
      <c r="A7" s="7" t="s">
        <v>15</v>
      </c>
      <c r="B7" s="8">
        <v>104.83</v>
      </c>
      <c r="C7" s="8">
        <v>103.87</v>
      </c>
      <c r="D7" s="8">
        <v>100.33</v>
      </c>
      <c r="E7" s="8">
        <v>99.95</v>
      </c>
      <c r="F7" s="8"/>
      <c r="G7" s="189"/>
    </row>
    <row r="8" spans="1:7" ht="24" customHeight="1">
      <c r="A8" s="10" t="s">
        <v>16</v>
      </c>
      <c r="B8" s="11">
        <v>107.42</v>
      </c>
      <c r="C8" s="11">
        <v>101.11</v>
      </c>
      <c r="D8" s="11">
        <v>98.98</v>
      </c>
      <c r="E8" s="191">
        <v>99.3</v>
      </c>
      <c r="F8" s="11"/>
      <c r="G8" s="32"/>
    </row>
    <row r="9" spans="1:7" ht="24" customHeight="1">
      <c r="A9" s="10" t="s">
        <v>32</v>
      </c>
      <c r="B9" s="11">
        <v>103.9</v>
      </c>
      <c r="C9" s="11">
        <v>103.24</v>
      </c>
      <c r="D9" s="11">
        <v>100.09</v>
      </c>
      <c r="E9" s="191">
        <v>99.48</v>
      </c>
      <c r="F9" s="11"/>
      <c r="G9" s="32"/>
    </row>
    <row r="10" spans="1:7" ht="24" customHeight="1">
      <c r="A10" s="10" t="s">
        <v>17</v>
      </c>
      <c r="B10" s="11">
        <v>107.56</v>
      </c>
      <c r="C10" s="11">
        <v>100.26</v>
      </c>
      <c r="D10" s="11">
        <v>98.24</v>
      </c>
      <c r="E10" s="191">
        <v>98.88</v>
      </c>
      <c r="F10" s="11"/>
      <c r="G10" s="32"/>
    </row>
    <row r="11" spans="1:7" ht="24" customHeight="1">
      <c r="A11" s="10" t="s">
        <v>33</v>
      </c>
      <c r="B11" s="11">
        <v>108.78</v>
      </c>
      <c r="C11" s="11">
        <v>102.1</v>
      </c>
      <c r="D11" s="12">
        <v>100.21</v>
      </c>
      <c r="E11" s="192">
        <v>100.21</v>
      </c>
      <c r="F11" s="12"/>
      <c r="G11" s="32"/>
    </row>
    <row r="12" spans="1:7" ht="24" customHeight="1">
      <c r="A12" s="10" t="s">
        <v>18</v>
      </c>
      <c r="B12" s="11">
        <v>104.62</v>
      </c>
      <c r="C12" s="11">
        <v>101.09</v>
      </c>
      <c r="D12" s="11">
        <v>100.42</v>
      </c>
      <c r="E12" s="191">
        <v>100</v>
      </c>
      <c r="F12" s="11"/>
      <c r="G12" s="32"/>
    </row>
    <row r="13" spans="1:7" ht="24" customHeight="1">
      <c r="A13" s="10" t="s">
        <v>19</v>
      </c>
      <c r="B13" s="11">
        <v>113.01</v>
      </c>
      <c r="C13" s="11">
        <v>103.67</v>
      </c>
      <c r="D13" s="11">
        <v>100.63</v>
      </c>
      <c r="E13" s="191">
        <v>100.08</v>
      </c>
      <c r="F13" s="11"/>
      <c r="G13" s="32"/>
    </row>
    <row r="14" spans="1:7" ht="24" customHeight="1">
      <c r="A14" s="10" t="s">
        <v>34</v>
      </c>
      <c r="B14" s="11">
        <v>103.35</v>
      </c>
      <c r="C14" s="11">
        <v>103.89</v>
      </c>
      <c r="D14" s="11">
        <v>101.71</v>
      </c>
      <c r="E14" s="191">
        <v>100.77</v>
      </c>
      <c r="F14" s="11"/>
      <c r="G14" s="32"/>
    </row>
    <row r="15" spans="1:7" ht="24" customHeight="1">
      <c r="A15" s="10" t="s">
        <v>20</v>
      </c>
      <c r="B15" s="11">
        <v>107.48</v>
      </c>
      <c r="C15" s="11">
        <v>101.33</v>
      </c>
      <c r="D15" s="11">
        <v>100.48</v>
      </c>
      <c r="E15" s="191">
        <v>100.19</v>
      </c>
      <c r="F15" s="11"/>
      <c r="G15" s="32"/>
    </row>
    <row r="16" spans="1:7" ht="24" customHeight="1">
      <c r="A16" s="10" t="s">
        <v>21</v>
      </c>
      <c r="B16" s="11">
        <v>124.08</v>
      </c>
      <c r="C16" s="11">
        <v>123.01</v>
      </c>
      <c r="D16" s="11">
        <v>100.01</v>
      </c>
      <c r="E16" s="11">
        <v>100</v>
      </c>
      <c r="F16" s="11"/>
      <c r="G16" s="32"/>
    </row>
    <row r="17" spans="1:7" ht="24" customHeight="1">
      <c r="A17" s="10" t="s">
        <v>30</v>
      </c>
      <c r="B17" s="11">
        <v>85.42</v>
      </c>
      <c r="C17" s="11">
        <v>110.84</v>
      </c>
      <c r="D17" s="11">
        <v>103.64</v>
      </c>
      <c r="E17" s="11">
        <v>100.48</v>
      </c>
      <c r="F17" s="11"/>
      <c r="G17" s="190"/>
    </row>
    <row r="18" spans="1:7" ht="24" customHeight="1">
      <c r="A18" s="10" t="s">
        <v>31</v>
      </c>
      <c r="B18" s="11">
        <v>97.96</v>
      </c>
      <c r="C18" s="11">
        <v>99.47</v>
      </c>
      <c r="D18" s="11">
        <v>100</v>
      </c>
      <c r="E18" s="11">
        <v>100</v>
      </c>
      <c r="F18" s="11"/>
      <c r="G18" s="190"/>
    </row>
    <row r="19" spans="1:7" ht="24" customHeight="1">
      <c r="A19" s="10" t="s">
        <v>22</v>
      </c>
      <c r="B19" s="11">
        <v>110.57</v>
      </c>
      <c r="C19" s="11">
        <v>107.9</v>
      </c>
      <c r="D19" s="11">
        <v>100</v>
      </c>
      <c r="E19" s="11">
        <v>100</v>
      </c>
      <c r="F19" s="11"/>
      <c r="G19" s="32"/>
    </row>
    <row r="20" spans="1:7" ht="24" customHeight="1">
      <c r="A20" s="10" t="s">
        <v>23</v>
      </c>
      <c r="B20" s="11">
        <v>103.07</v>
      </c>
      <c r="C20" s="11">
        <v>99.53</v>
      </c>
      <c r="D20" s="11">
        <v>100.38</v>
      </c>
      <c r="E20" s="11">
        <v>100.36</v>
      </c>
      <c r="F20" s="11"/>
      <c r="G20" s="32"/>
    </row>
    <row r="21" spans="1:7" ht="24" customHeight="1">
      <c r="A21" s="10" t="s">
        <v>24</v>
      </c>
      <c r="B21" s="11">
        <v>108.15</v>
      </c>
      <c r="C21" s="11">
        <v>101.09</v>
      </c>
      <c r="D21" s="11">
        <v>100.23</v>
      </c>
      <c r="E21" s="11">
        <v>100.07</v>
      </c>
      <c r="F21" s="11"/>
      <c r="G21" s="32"/>
    </row>
    <row r="22" spans="1:7" s="14" customFormat="1" ht="24" customHeight="1">
      <c r="A22" s="13" t="s">
        <v>25</v>
      </c>
      <c r="B22" s="23">
        <v>102.45</v>
      </c>
      <c r="C22" s="23">
        <v>109.58</v>
      </c>
      <c r="D22" s="23">
        <v>101.7</v>
      </c>
      <c r="E22" s="111">
        <v>102.43</v>
      </c>
      <c r="F22" s="23"/>
      <c r="G22" s="32"/>
    </row>
    <row r="23" spans="1:7" s="14" customFormat="1" ht="24" customHeight="1">
      <c r="A23" s="15" t="s">
        <v>26</v>
      </c>
      <c r="B23" s="24">
        <v>106.84</v>
      </c>
      <c r="C23" s="24">
        <v>100.77</v>
      </c>
      <c r="D23" s="24">
        <v>99.89</v>
      </c>
      <c r="E23" s="24">
        <v>100.19</v>
      </c>
      <c r="F23" s="24"/>
      <c r="G23" s="32"/>
    </row>
  </sheetData>
  <sheetProtection/>
  <mergeCells count="3">
    <mergeCell ref="A4:A5"/>
    <mergeCell ref="F4:F5"/>
    <mergeCell ref="B4:B5"/>
  </mergeCells>
  <printOptions/>
  <pageMargins left="1.7322834645669292" right="0.2755905511811024" top="0.5118110236220472" bottom="0.4724409448818898" header="0.15748031496062992" footer="0.1968503937007874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Pham Thi Mai Lan</cp:lastModifiedBy>
  <cp:lastPrinted>2017-02-27T01:38:31Z</cp:lastPrinted>
  <dcterms:created xsi:type="dcterms:W3CDTF">2002-05-14T16:08:28Z</dcterms:created>
  <dcterms:modified xsi:type="dcterms:W3CDTF">2017-02-27T08:57:04Z</dcterms:modified>
  <cp:category/>
  <cp:version/>
  <cp:contentType/>
  <cp:contentStatus/>
</cp:coreProperties>
</file>